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BASE" sheetId="1" r:id="rId1"/>
    <sheet name="ELEGIR" sheetId="2" r:id="rId2"/>
    <sheet name="INDICE_COIN" sheetId="3" r:id="rId3"/>
    <sheet name="redessociales" sheetId="4" r:id="rId4"/>
  </sheets>
  <definedNames>
    <definedName name="antiguedad">'BASE'!$I$4:$I$43</definedName>
    <definedName name="_xlnm.Print_Area" localSheetId="0">'BASE'!$C$2:$J$43</definedName>
    <definedName name="clave1">'BASE'!$E$4:$E$43</definedName>
    <definedName name="clave2">'BASE'!$J$4:$J$43</definedName>
    <definedName name="coche">'BASE'!$G$4:$G$43</definedName>
    <definedName name="DNI">'BASE'!$C$4:$C$43</definedName>
    <definedName name="Nombre">'BASE'!$D$4:$D$43</definedName>
    <definedName name="region">'BASE'!$F$4:$F$43</definedName>
    <definedName name="ventas">'BASE'!$H$4:$H$43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2" authorId="0">
      <text>
        <r>
          <rPr>
            <b/>
            <sz val="16"/>
            <rFont val="Tahoma"/>
            <family val="2"/>
          </rPr>
          <t xml:space="preserve">Visualizar el </t>
        </r>
        <r>
          <rPr>
            <b/>
            <sz val="18"/>
            <color indexed="16"/>
            <rFont val="Tahoma"/>
            <family val="2"/>
          </rPr>
          <t>nombre</t>
        </r>
        <r>
          <rPr>
            <b/>
            <sz val="16"/>
            <rFont val="Tahoma"/>
            <family val="2"/>
          </rPr>
          <t xml:space="preserve"> de las personas cuyo </t>
        </r>
        <r>
          <rPr>
            <b/>
            <u val="single"/>
            <sz val="16"/>
            <rFont val="Tahoma"/>
            <family val="2"/>
          </rPr>
          <t>DNI es impar</t>
        </r>
      </text>
    </comment>
    <comment ref="M2" authorId="0">
      <text>
        <r>
          <rPr>
            <b/>
            <sz val="16"/>
            <rFont val="Tahoma"/>
            <family val="2"/>
          </rPr>
          <t xml:space="preserve">Visualizar el Número contenido en </t>
        </r>
        <r>
          <rPr>
            <b/>
            <sz val="16"/>
            <color indexed="16"/>
            <rFont val="Tahoma"/>
            <family val="2"/>
          </rPr>
          <t>CLAVE1</t>
        </r>
        <r>
          <rPr>
            <b/>
            <sz val="16"/>
            <rFont val="Tahoma"/>
            <family val="2"/>
          </rPr>
          <t xml:space="preserve"> de las personas que tengan en dicha clave una "</t>
        </r>
        <r>
          <rPr>
            <b/>
            <sz val="18"/>
            <color indexed="16"/>
            <rFont val="Tahoma"/>
            <family val="2"/>
          </rPr>
          <t>B</t>
        </r>
        <r>
          <rPr>
            <b/>
            <sz val="16"/>
            <rFont val="Tahoma"/>
            <family val="2"/>
          </rPr>
          <t xml:space="preserve">" en </t>
        </r>
        <r>
          <rPr>
            <b/>
            <u val="single"/>
            <sz val="16"/>
            <rFont val="Tahoma"/>
            <family val="2"/>
          </rPr>
          <t>primera</t>
        </r>
        <r>
          <rPr>
            <b/>
            <sz val="16"/>
            <rFont val="Tahoma"/>
            <family val="2"/>
          </rPr>
          <t xml:space="preserve"> posición.</t>
        </r>
      </text>
    </comment>
    <comment ref="N2" authorId="0">
      <text>
        <r>
          <rPr>
            <b/>
            <sz val="16"/>
            <rFont val="Tahoma"/>
            <family val="2"/>
          </rPr>
          <t xml:space="preserve">Visualizar el </t>
        </r>
        <r>
          <rPr>
            <b/>
            <sz val="18"/>
            <color indexed="16"/>
            <rFont val="Tahoma"/>
            <family val="2"/>
          </rPr>
          <t>nombre de las personas</t>
        </r>
        <r>
          <rPr>
            <b/>
            <sz val="16"/>
            <rFont val="Tahoma"/>
            <family val="2"/>
          </rPr>
          <t xml:space="preserve"> que con una </t>
        </r>
        <r>
          <rPr>
            <b/>
            <u val="single"/>
            <sz val="16"/>
            <rFont val="Tahoma"/>
            <family val="2"/>
          </rPr>
          <t>ANTIGÜEDAD superior a 2 años</t>
        </r>
        <r>
          <rPr>
            <b/>
            <sz val="16"/>
            <rFont val="Tahoma"/>
            <family val="2"/>
          </rPr>
          <t xml:space="preserve">, sus </t>
        </r>
        <r>
          <rPr>
            <b/>
            <sz val="16"/>
            <color indexed="16"/>
            <rFont val="Tahoma"/>
            <family val="2"/>
          </rPr>
          <t>dos último dígitos</t>
        </r>
        <r>
          <rPr>
            <b/>
            <sz val="16"/>
            <rFont val="Tahoma"/>
            <family val="2"/>
          </rPr>
          <t xml:space="preserve"> en la </t>
        </r>
        <r>
          <rPr>
            <b/>
            <sz val="16"/>
            <color indexed="18"/>
            <rFont val="Tahoma"/>
            <family val="2"/>
          </rPr>
          <t>CLAVE2</t>
        </r>
        <r>
          <rPr>
            <b/>
            <sz val="16"/>
            <rFont val="Tahoma"/>
            <family val="2"/>
          </rPr>
          <t xml:space="preserve"> sea "</t>
        </r>
        <r>
          <rPr>
            <b/>
            <sz val="16"/>
            <color indexed="16"/>
            <rFont val="Tahoma"/>
            <family val="2"/>
          </rPr>
          <t>01</t>
        </r>
        <r>
          <rPr>
            <b/>
            <sz val="16"/>
            <rFont val="Tahoma"/>
            <family val="2"/>
          </rPr>
          <t>".</t>
        </r>
      </text>
    </comment>
    <comment ref="O2" authorId="0">
      <text>
        <r>
          <rPr>
            <b/>
            <sz val="16"/>
            <rFont val="Tahoma"/>
            <family val="2"/>
          </rPr>
          <t xml:space="preserve">Visualizar el </t>
        </r>
        <r>
          <rPr>
            <b/>
            <sz val="18"/>
            <color indexed="16"/>
            <rFont val="Tahoma"/>
            <family val="2"/>
          </rPr>
          <t>nombre</t>
        </r>
        <r>
          <rPr>
            <b/>
            <sz val="16"/>
            <rFont val="Tahoma"/>
            <family val="2"/>
          </rPr>
          <t xml:space="preserve"> de los que son </t>
        </r>
        <r>
          <rPr>
            <b/>
            <u val="single"/>
            <sz val="16"/>
            <rFont val="Tahoma"/>
            <family val="2"/>
          </rPr>
          <t>gallegos</t>
        </r>
        <r>
          <rPr>
            <b/>
            <sz val="16"/>
            <rFont val="Tahoma"/>
            <family val="2"/>
          </rPr>
          <t xml:space="preserve"> </t>
        </r>
        <r>
          <rPr>
            <b/>
            <sz val="18"/>
            <rFont val="Tahoma"/>
            <family val="2"/>
          </rPr>
          <t>o</t>
        </r>
        <r>
          <rPr>
            <b/>
            <sz val="16"/>
            <rFont val="Tahoma"/>
            <family val="2"/>
          </rPr>
          <t xml:space="preserve"> </t>
        </r>
        <r>
          <rPr>
            <b/>
            <u val="single"/>
            <sz val="16"/>
            <rFont val="Tahoma"/>
            <family val="2"/>
          </rPr>
          <t>tienen coche</t>
        </r>
        <r>
          <rPr>
            <b/>
            <sz val="16"/>
            <rFont val="Tahoma"/>
            <family val="2"/>
          </rPr>
          <t xml:space="preserve"> y además su </t>
        </r>
        <r>
          <rPr>
            <b/>
            <sz val="16"/>
            <color indexed="16"/>
            <rFont val="Tahoma"/>
            <family val="2"/>
          </rPr>
          <t>tercer dígito por la derecha de la CLAVE1 es mayor que 5</t>
        </r>
        <r>
          <rPr>
            <b/>
            <sz val="16"/>
            <rFont val="Tahoma"/>
            <family val="2"/>
          </rPr>
          <t>.</t>
        </r>
      </text>
    </comment>
    <comment ref="P2" authorId="0">
      <text>
        <r>
          <rPr>
            <b/>
            <sz val="16"/>
            <rFont val="Tahoma"/>
            <family val="2"/>
          </rPr>
          <t xml:space="preserve">Visualizar el </t>
        </r>
        <r>
          <rPr>
            <b/>
            <sz val="18"/>
            <color indexed="16"/>
            <rFont val="Tahoma"/>
            <family val="2"/>
          </rPr>
          <t>número de caracteres</t>
        </r>
        <r>
          <rPr>
            <b/>
            <sz val="16"/>
            <rFont val="Tahoma"/>
            <family val="2"/>
          </rPr>
          <t xml:space="preserve"> que tiene el </t>
        </r>
        <r>
          <rPr>
            <b/>
            <u val="single"/>
            <sz val="16"/>
            <rFont val="Tahoma"/>
            <family val="2"/>
          </rPr>
          <t>nombre de las personas</t>
        </r>
        <r>
          <rPr>
            <b/>
            <sz val="16"/>
            <rFont val="Tahoma"/>
            <family val="2"/>
          </rPr>
          <t xml:space="preserve"> cuyo </t>
        </r>
        <r>
          <rPr>
            <b/>
            <sz val="16"/>
            <color indexed="10"/>
            <rFont val="Tahoma"/>
            <family val="2"/>
          </rPr>
          <t>segundo carácter</t>
        </r>
        <r>
          <rPr>
            <b/>
            <sz val="16"/>
            <rFont val="Tahoma"/>
            <family val="2"/>
          </rPr>
          <t xml:space="preserve"> de los campos </t>
        </r>
        <r>
          <rPr>
            <b/>
            <sz val="18"/>
            <rFont val="Tahoma"/>
            <family val="2"/>
          </rPr>
          <t>CLAVE1</t>
        </r>
        <r>
          <rPr>
            <b/>
            <sz val="16"/>
            <rFont val="Tahoma"/>
            <family val="2"/>
          </rPr>
          <t xml:space="preserve"> y </t>
        </r>
        <r>
          <rPr>
            <b/>
            <sz val="18"/>
            <rFont val="Tahoma"/>
            <family val="2"/>
          </rPr>
          <t>CLAVE2</t>
        </r>
        <r>
          <rPr>
            <b/>
            <sz val="16"/>
            <rFont val="Tahoma"/>
            <family val="2"/>
          </rPr>
          <t xml:space="preserve"> </t>
        </r>
        <r>
          <rPr>
            <b/>
            <u val="single"/>
            <sz val="16"/>
            <rFont val="Tahoma"/>
            <family val="2"/>
          </rPr>
          <t>coinciden</t>
        </r>
        <r>
          <rPr>
            <b/>
            <sz val="16"/>
            <rFont val="Tahoma"/>
            <family val="2"/>
          </rPr>
          <t>.</t>
        </r>
      </text>
    </comment>
    <comment ref="Q2" authorId="0">
      <text>
        <r>
          <rPr>
            <b/>
            <sz val="16"/>
            <rFont val="Tahoma"/>
            <family val="2"/>
          </rPr>
          <t xml:space="preserve">Visualizar -para aquellos cuya </t>
        </r>
        <r>
          <rPr>
            <b/>
            <u val="single"/>
            <sz val="16"/>
            <rFont val="Tahoma"/>
            <family val="2"/>
          </rPr>
          <t>CLAVE2</t>
        </r>
        <r>
          <rPr>
            <b/>
            <sz val="16"/>
            <rFont val="Tahoma"/>
            <family val="2"/>
          </rPr>
          <t xml:space="preserve"> </t>
        </r>
        <r>
          <rPr>
            <b/>
            <u val="single"/>
            <sz val="16"/>
            <rFont val="Tahoma"/>
            <family val="2"/>
          </rPr>
          <t>termina</t>
        </r>
        <r>
          <rPr>
            <b/>
            <sz val="16"/>
            <rFont val="Tahoma"/>
            <family val="2"/>
          </rPr>
          <t xml:space="preserve"> en "</t>
        </r>
        <r>
          <rPr>
            <b/>
            <sz val="16"/>
            <color indexed="10"/>
            <rFont val="Tahoma"/>
            <family val="2"/>
          </rPr>
          <t>CIA</t>
        </r>
        <r>
          <rPr>
            <b/>
            <sz val="16"/>
            <rFont val="Tahoma"/>
            <family val="2"/>
          </rPr>
          <t xml:space="preserve">"- el </t>
        </r>
        <r>
          <rPr>
            <b/>
            <sz val="18"/>
            <rFont val="Tahoma"/>
            <family val="2"/>
          </rPr>
          <t>nombre</t>
        </r>
        <r>
          <rPr>
            <b/>
            <sz val="16"/>
            <rFont val="Tahoma"/>
            <family val="2"/>
          </rPr>
          <t xml:space="preserve"> y una </t>
        </r>
        <r>
          <rPr>
            <b/>
            <sz val="18"/>
            <rFont val="Tahoma"/>
            <family val="2"/>
          </rPr>
          <t>cifra especial</t>
        </r>
        <r>
          <rPr>
            <b/>
            <sz val="16"/>
            <rFont val="Tahoma"/>
            <family val="2"/>
          </rPr>
          <t xml:space="preserve"> compuesta de la siguiente forma: </t>
        </r>
        <r>
          <rPr>
            <b/>
            <sz val="16"/>
            <color indexed="12"/>
            <rFont val="Tahoma"/>
            <family val="2"/>
          </rPr>
          <t>los dígitos de la CLAVE1 y la primera sección de dígitos de la CLAVE2</t>
        </r>
        <r>
          <rPr>
            <b/>
            <sz val="16"/>
            <rFont val="Tahoma"/>
            <family val="2"/>
          </rPr>
          <t>.</t>
        </r>
      </text>
    </comment>
    <comment ref="R2" authorId="0">
      <text>
        <r>
          <rPr>
            <b/>
            <sz val="16"/>
            <rFont val="Tahoma"/>
            <family val="2"/>
          </rPr>
          <t xml:space="preserve">Visualizar el </t>
        </r>
        <r>
          <rPr>
            <b/>
            <sz val="18"/>
            <color indexed="12"/>
            <rFont val="Tahoma"/>
            <family val="2"/>
          </rPr>
          <t>nombre</t>
        </r>
        <r>
          <rPr>
            <b/>
            <sz val="16"/>
            <rFont val="Tahoma"/>
            <family val="2"/>
          </rPr>
          <t xml:space="preserve"> de </t>
        </r>
        <r>
          <rPr>
            <b/>
            <u val="single"/>
            <sz val="16"/>
            <rFont val="Tahoma"/>
            <family val="2"/>
          </rPr>
          <t>aragoneses</t>
        </r>
        <r>
          <rPr>
            <b/>
            <sz val="16"/>
            <rFont val="Tahoma"/>
            <family val="2"/>
          </rPr>
          <t xml:space="preserve"> o </t>
        </r>
        <r>
          <rPr>
            <b/>
            <u val="single"/>
            <sz val="16"/>
            <rFont val="Tahoma"/>
            <family val="2"/>
          </rPr>
          <t>gallegos</t>
        </r>
        <r>
          <rPr>
            <b/>
            <sz val="16"/>
            <rFont val="Tahoma"/>
            <family val="2"/>
          </rPr>
          <t xml:space="preserve"> que, </t>
        </r>
        <r>
          <rPr>
            <b/>
            <sz val="16"/>
            <color indexed="10"/>
            <rFont val="Tahoma"/>
            <family val="2"/>
          </rPr>
          <t>teniendo coche</t>
        </r>
        <r>
          <rPr>
            <b/>
            <sz val="16"/>
            <rFont val="Tahoma"/>
            <family val="2"/>
          </rPr>
          <t xml:space="preserve">, sus </t>
        </r>
        <r>
          <rPr>
            <b/>
            <u val="single"/>
            <sz val="16"/>
            <rFont val="Tahoma"/>
            <family val="2"/>
          </rPr>
          <t>ventas</t>
        </r>
        <r>
          <rPr>
            <b/>
            <sz val="16"/>
            <rFont val="Tahoma"/>
            <family val="2"/>
          </rPr>
          <t xml:space="preserve"> </t>
        </r>
        <r>
          <rPr>
            <b/>
            <sz val="18"/>
            <rFont val="Tahoma"/>
            <family val="2"/>
          </rPr>
          <t>terminen en 7 ó 3</t>
        </r>
        <r>
          <rPr>
            <b/>
            <sz val="16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Alfonso L?pez</author>
  </authors>
  <commentList>
    <comment ref="E10" authorId="0">
      <text>
        <r>
          <rPr>
            <b/>
            <sz val="20"/>
            <color indexed="17"/>
            <rFont val="Tahoma"/>
            <family val="2"/>
          </rPr>
          <t>COLOQUE AQUÍ UN NÚMERO ENTRE 1 Y 4</t>
        </r>
      </text>
    </comment>
    <comment ref="C18" authorId="0">
      <text>
        <r>
          <rPr>
            <b/>
            <sz val="20"/>
            <rFont val="Arial Narrow"/>
            <family val="2"/>
          </rPr>
          <t xml:space="preserve">PRACTIQUEMOS CON LA FUNCIÓN </t>
        </r>
        <r>
          <rPr>
            <b/>
            <u val="single"/>
            <sz val="20"/>
            <rFont val="Arial Narrow"/>
            <family val="2"/>
          </rPr>
          <t>ELEGIR</t>
        </r>
        <r>
          <rPr>
            <b/>
            <sz val="20"/>
            <rFont val="Arial Narrow"/>
            <family val="2"/>
          </rPr>
          <t xml:space="preserve">...
… … /\/\ ... ...
EN LA CELDA </t>
        </r>
        <r>
          <rPr>
            <b/>
            <sz val="20"/>
            <color indexed="12"/>
            <rFont val="Arial Narrow"/>
            <family val="2"/>
          </rPr>
          <t>AZUL</t>
        </r>
        <r>
          <rPr>
            <b/>
            <sz val="20"/>
            <rFont val="Arial Narrow"/>
            <family val="2"/>
          </rPr>
          <t xml:space="preserve"> ESCRIBIMOS UN NÚMERO DE 1 A 4
Y EN LA CELDA </t>
        </r>
        <r>
          <rPr>
            <b/>
            <sz val="20"/>
            <color indexed="17"/>
            <rFont val="Arial Narrow"/>
            <family val="2"/>
          </rPr>
          <t>VERDE</t>
        </r>
        <r>
          <rPr>
            <b/>
            <sz val="20"/>
            <rFont val="Arial Narrow"/>
            <family val="2"/>
          </rPr>
          <t xml:space="preserve"> HA DE SALIR
EL </t>
        </r>
        <r>
          <rPr>
            <b/>
            <sz val="20"/>
            <color indexed="10"/>
            <rFont val="Arial Narrow"/>
            <family val="2"/>
          </rPr>
          <t>TRIMESTRE</t>
        </r>
        <r>
          <rPr>
            <b/>
            <sz val="20"/>
            <rFont val="Arial Narrow"/>
            <family val="2"/>
          </rPr>
          <t xml:space="preserve"> CORRESPONDIENTE…
(</t>
        </r>
        <r>
          <rPr>
            <b/>
            <sz val="12"/>
            <color indexed="12"/>
            <rFont val="Arial Narrow"/>
            <family val="2"/>
          </rPr>
          <t xml:space="preserve">POR EJEMPLO, SI PONÉIS UN </t>
        </r>
        <r>
          <rPr>
            <b/>
            <sz val="12"/>
            <color indexed="10"/>
            <rFont val="Arial Narrow"/>
            <family val="2"/>
          </rPr>
          <t>4</t>
        </r>
        <r>
          <rPr>
            <b/>
            <sz val="12"/>
            <color indexed="12"/>
            <rFont val="Arial Narrow"/>
            <family val="2"/>
          </rPr>
          <t xml:space="preserve"> DEBE SALIR LA PALABRA </t>
        </r>
        <r>
          <rPr>
            <b/>
            <sz val="12"/>
            <color indexed="10"/>
            <rFont val="Arial Narrow"/>
            <family val="2"/>
          </rPr>
          <t>TRIMESTRA4</t>
        </r>
        <r>
          <rPr>
            <b/>
            <sz val="20"/>
            <rFont val="Arial Narrow"/>
            <family val="2"/>
          </rPr>
          <t>)</t>
        </r>
      </text>
    </comment>
  </commentList>
</comments>
</file>

<file path=xl/comments3.xml><?xml version="1.0" encoding="utf-8"?>
<comments xmlns="http://schemas.openxmlformats.org/spreadsheetml/2006/main">
  <authors>
    <author>Alfonso L?pez</author>
  </authors>
  <commentList>
    <comment ref="C15" authorId="0">
      <text>
        <r>
          <rPr>
            <b/>
            <sz val="8"/>
            <rFont val="Tahoma"/>
            <family val="0"/>
          </rPr>
          <t xml:space="preserve">en estas 2 celdas utilizaremos la función
</t>
        </r>
        <r>
          <rPr>
            <b/>
            <sz val="18"/>
            <color indexed="16"/>
            <rFont val="Tahoma"/>
            <family val="2"/>
          </rPr>
          <t xml:space="preserve">COINCIDIR
</t>
        </r>
        <r>
          <rPr>
            <b/>
            <sz val="12"/>
            <color indexed="56"/>
            <rFont val="Tahoma"/>
            <family val="2"/>
          </rPr>
          <t>D15 y D17</t>
        </r>
      </text>
    </comment>
    <comment ref="G15" authorId="0">
      <text>
        <r>
          <rPr>
            <b/>
            <sz val="8"/>
            <rFont val="Tahoma"/>
            <family val="0"/>
          </rPr>
          <t xml:space="preserve">En esta celda utilizaremos la función
</t>
        </r>
        <r>
          <rPr>
            <b/>
            <sz val="20"/>
            <color indexed="16"/>
            <rFont val="Tahoma"/>
            <family val="2"/>
          </rPr>
          <t>INDICE</t>
        </r>
      </text>
    </comment>
  </commentList>
</comments>
</file>

<file path=xl/sharedStrings.xml><?xml version="1.0" encoding="utf-8"?>
<sst xmlns="http://schemas.openxmlformats.org/spreadsheetml/2006/main" count="270" uniqueCount="192">
  <si>
    <t>DNI</t>
  </si>
  <si>
    <t>REGION</t>
  </si>
  <si>
    <t>COCHE</t>
  </si>
  <si>
    <t>AX-744</t>
  </si>
  <si>
    <t>MADRID</t>
  </si>
  <si>
    <t>SI</t>
  </si>
  <si>
    <t>KY-928-01-RID</t>
  </si>
  <si>
    <t>AY-11</t>
  </si>
  <si>
    <t>ARAGON</t>
  </si>
  <si>
    <t>KY-975-01-GON</t>
  </si>
  <si>
    <t>AY-813</t>
  </si>
  <si>
    <t>GALICIA</t>
  </si>
  <si>
    <t>LY-576-02-CIA</t>
  </si>
  <si>
    <t>BY-778</t>
  </si>
  <si>
    <t>KZ-930-02-CIA</t>
  </si>
  <si>
    <t>BY-973</t>
  </si>
  <si>
    <t>LZ-72-02-CIA</t>
  </si>
  <si>
    <t>BY-859</t>
  </si>
  <si>
    <t>LY-854-02-CIA</t>
  </si>
  <si>
    <t>BY-892</t>
  </si>
  <si>
    <t>KY-5-02-CIA</t>
  </si>
  <si>
    <t>AX-711</t>
  </si>
  <si>
    <t>LY-883-01-CIA</t>
  </si>
  <si>
    <t>BY-338</t>
  </si>
  <si>
    <t>NO</t>
  </si>
  <si>
    <t>LZ-706-03-GON</t>
  </si>
  <si>
    <t>AY-275</t>
  </si>
  <si>
    <t>LY-222-01-RID</t>
  </si>
  <si>
    <t>AY-310</t>
  </si>
  <si>
    <t>KZ-526-01-CIA</t>
  </si>
  <si>
    <t>BY-295</t>
  </si>
  <si>
    <t>LY-290-01-CIA</t>
  </si>
  <si>
    <t>BX-97</t>
  </si>
  <si>
    <t>LY-32-03-CIA</t>
  </si>
  <si>
    <t>BY-829</t>
  </si>
  <si>
    <t>LY-995-02-RID</t>
  </si>
  <si>
    <t>AY-25</t>
  </si>
  <si>
    <t>LY-438-01-GON</t>
  </si>
  <si>
    <t>BX-393</t>
  </si>
  <si>
    <t>LY-117-01-RID</t>
  </si>
  <si>
    <t>BY-812</t>
  </si>
  <si>
    <t>LZ-429-03-RID</t>
  </si>
  <si>
    <t>AY-455</t>
  </si>
  <si>
    <t>KY-316-01-CIA</t>
  </si>
  <si>
    <t>AY-277</t>
  </si>
  <si>
    <t>LZ-167-02-GON</t>
  </si>
  <si>
    <t>AY-476</t>
  </si>
  <si>
    <t>LZ-591-03-RID</t>
  </si>
  <si>
    <t>BY-734</t>
  </si>
  <si>
    <t>KZ-112-01-CIA</t>
  </si>
  <si>
    <t>BY-110</t>
  </si>
  <si>
    <t>KY-221-02-CIA</t>
  </si>
  <si>
    <t>BY-748</t>
  </si>
  <si>
    <t>LZ-245-01-CIA</t>
  </si>
  <si>
    <t>AY-938</t>
  </si>
  <si>
    <t>KY-789-03-CIA</t>
  </si>
  <si>
    <t>AY-663</t>
  </si>
  <si>
    <t>KY-619-02-CIA</t>
  </si>
  <si>
    <t>AY-162</t>
  </si>
  <si>
    <t>VALENCIA</t>
  </si>
  <si>
    <t>LY-688-01-CIA</t>
  </si>
  <si>
    <t>AY-610</t>
  </si>
  <si>
    <t>LZ-898-02-GON</t>
  </si>
  <si>
    <t>AY-279</t>
  </si>
  <si>
    <t>KY-834-02-GON</t>
  </si>
  <si>
    <t>AX-177</t>
  </si>
  <si>
    <t>KZ-41-01-RID</t>
  </si>
  <si>
    <t>BY-236</t>
  </si>
  <si>
    <t>KY-611-02-RID</t>
  </si>
  <si>
    <t>BY-254</t>
  </si>
  <si>
    <t>LY-690-02-CIA</t>
  </si>
  <si>
    <t>BY-584</t>
  </si>
  <si>
    <t>LY-914-02-GON</t>
  </si>
  <si>
    <t>AX-525</t>
  </si>
  <si>
    <t>LY-904-01-RID</t>
  </si>
  <si>
    <t>AY-758</t>
  </si>
  <si>
    <t>KY-864-02-CIA</t>
  </si>
  <si>
    <t>AY-484</t>
  </si>
  <si>
    <t>LZ-793-03-RID</t>
  </si>
  <si>
    <t>AY-636</t>
  </si>
  <si>
    <t>LY-534-01-CIA</t>
  </si>
  <si>
    <t>AY-110</t>
  </si>
  <si>
    <t>KY-43-02-CIA</t>
  </si>
  <si>
    <t>BY-376</t>
  </si>
  <si>
    <t>LY-455-02-GON</t>
  </si>
  <si>
    <t>AY-138</t>
  </si>
  <si>
    <t>KY-501-02-GON</t>
  </si>
  <si>
    <t>AY-826</t>
  </si>
  <si>
    <t>KY-858-01-CIA</t>
  </si>
  <si>
    <t>Nombre</t>
  </si>
  <si>
    <t>CLAVE1</t>
  </si>
  <si>
    <t>VENTAS</t>
  </si>
  <si>
    <t>ANTIGÜEDAD</t>
  </si>
  <si>
    <t>CLAVE2</t>
  </si>
  <si>
    <t>Amancio</t>
  </si>
  <si>
    <t>Ana</t>
  </si>
  <si>
    <t>Beatriz</t>
  </si>
  <si>
    <t>Bernardo</t>
  </si>
  <si>
    <t>Carlos</t>
  </si>
  <si>
    <t>Celina</t>
  </si>
  <si>
    <t>Diana</t>
  </si>
  <si>
    <t>Daniel</t>
  </si>
  <si>
    <t>Edgardo</t>
  </si>
  <si>
    <t>Elena</t>
  </si>
  <si>
    <t>Francisco</t>
  </si>
  <si>
    <t>Fabián</t>
  </si>
  <si>
    <t>Felicia</t>
  </si>
  <si>
    <t>Gerardo</t>
  </si>
  <si>
    <t>Gemma</t>
  </si>
  <si>
    <t>Hugo</t>
  </si>
  <si>
    <t>Isabel</t>
  </si>
  <si>
    <t>Juana</t>
  </si>
  <si>
    <t>Kira</t>
  </si>
  <si>
    <t>Luisa</t>
  </si>
  <si>
    <t>Leonardo</t>
  </si>
  <si>
    <t>Lisa</t>
  </si>
  <si>
    <t>Mónica</t>
  </si>
  <si>
    <t>Melisa</t>
  </si>
  <si>
    <t>Manuel</t>
  </si>
  <si>
    <t>Nadia</t>
  </si>
  <si>
    <t>Óscar</t>
  </si>
  <si>
    <t>Paloma</t>
  </si>
  <si>
    <t>Pilar</t>
  </si>
  <si>
    <t>Ricardo</t>
  </si>
  <si>
    <t>Renata</t>
  </si>
  <si>
    <t>Silvia</t>
  </si>
  <si>
    <t>Soraya</t>
  </si>
  <si>
    <t>Santiago</t>
  </si>
  <si>
    <t>Tomás</t>
  </si>
  <si>
    <t>Timoteo</t>
  </si>
  <si>
    <t>Úrsula</t>
  </si>
  <si>
    <t>Verónica</t>
  </si>
  <si>
    <t>Yobana</t>
  </si>
  <si>
    <t>Zulema</t>
  </si>
  <si>
    <t>col 1</t>
  </si>
  <si>
    <t>col 2</t>
  </si>
  <si>
    <t>col 3</t>
  </si>
  <si>
    <t>col 4</t>
  </si>
  <si>
    <t>col 5</t>
  </si>
  <si>
    <t>col 6</t>
  </si>
  <si>
    <t>col 7</t>
  </si>
  <si>
    <t>Trimestre1</t>
  </si>
  <si>
    <t>Trimestre2</t>
  </si>
  <si>
    <t>Trimestre3</t>
  </si>
  <si>
    <t>Trimestre4</t>
  </si>
  <si>
    <t>Valida la celda de 1 a 4</t>
  </si>
  <si>
    <t>valida la lista (recordatorio)</t>
  </si>
  <si>
    <t>Bimestre1</t>
  </si>
  <si>
    <t>Bimestre2</t>
  </si>
  <si>
    <t>Bimestre3</t>
  </si>
  <si>
    <t>Bimestre4</t>
  </si>
  <si>
    <t>Bimestre5</t>
  </si>
  <si>
    <t>Bimestre6</t>
  </si>
  <si>
    <t>Actur</t>
  </si>
  <si>
    <t>Delicias</t>
  </si>
  <si>
    <t>Zalfonada</t>
  </si>
  <si>
    <t>Casablanca</t>
  </si>
  <si>
    <t>Torrero</t>
  </si>
  <si>
    <t>validamos los barrios</t>
  </si>
  <si>
    <t>validamos los bimestres</t>
  </si>
  <si>
    <t>Llama a este rango BARRIOS</t>
  </si>
  <si>
    <t>Llama a este rango BIMESTRES</t>
  </si>
  <si>
    <t>A los datos denomínalos MATRIZDATOS</t>
  </si>
  <si>
    <t xml:space="preserve"> =SI(RESIDUO(C4;2)=0;"";D4)</t>
  </si>
  <si>
    <t xml:space="preserve"> =SI(Y(I4&gt;2;IZQUIERDA(DERECHA(J4;6);2)="01");D4;"")</t>
  </si>
  <si>
    <t xml:space="preserve"> =SI(Y(O(F4="GALICIA";G4="SI");VALOR(EXTRAE(E4;4;1))&gt;5);D4;"")</t>
  </si>
  <si>
    <t xml:space="preserve"> =SI(IZQUIERDA(E4;1)="B";EXTRAE(E4;4;3);"")</t>
  </si>
  <si>
    <t>SI(RESIDUO(DNI;2)&lt;&gt;0;Nombre;"")</t>
  </si>
  <si>
    <t>SI(IZQUIERDA(clave1;1)="B";EXTRAE(clave1;4;LARGO(clave1)-3);"")</t>
  </si>
  <si>
    <t>SI(Y(antiguedad&gt;2;IZQUIERDA(DERECHA(clave2;6);2)="01");Nombre;"")</t>
  </si>
  <si>
    <t>PARA TRABAJAR Y ENTREGAR</t>
  </si>
  <si>
    <t>SI(LARGO(clave1)=6;SI(Y(O(region="GALICIA";coche="SI");VALOR(EXTRAE(clave1;4;1))&gt;5);Nombre;"");"")</t>
  </si>
  <si>
    <t>SI(RESIDUO(C4;2)&lt;&gt;0;D4;"")</t>
  </si>
  <si>
    <t>SI(LARGO(clave1)=6;SI(Y(O(coche="SI";region="GALICIA");VALOR(EXTRAE(clave1;4;1))&gt;5);Nombre;"");"")</t>
  </si>
  <si>
    <t>Para la práctica semipresencial de finales de mayo….</t>
  </si>
  <si>
    <t>Importante:</t>
  </si>
  <si>
    <t>Tener bien creado el perfil en LinkedIn</t>
  </si>
  <si>
    <t>Estar en el el grupo de "Yo hice SIC" en Facebook</t>
  </si>
  <si>
    <t>Tener una cuenta de Twitter creada…  Id siguiendo las cuentas de:</t>
  </si>
  <si>
    <t xml:space="preserve"> @cuadrodemando</t>
  </si>
  <si>
    <t xml:space="preserve"> @MeBAunizar</t>
  </si>
  <si>
    <t xml:space="preserve"> @acertius</t>
  </si>
  <si>
    <t>otras que os sugerimos seguir…</t>
  </si>
  <si>
    <t xml:space="preserve"> @ciberconta</t>
  </si>
  <si>
    <t xml:space="preserve"> @alfonsolahuerta</t>
  </si>
  <si>
    <t xml:space="preserve"> @tristanelosegui</t>
  </si>
  <si>
    <t xml:space="preserve"> @mapipascual</t>
  </si>
  <si>
    <t xml:space="preserve"> @wsj</t>
  </si>
  <si>
    <t xml:space="preserve"> @daparicio</t>
  </si>
  <si>
    <t>Os recomendamos crear la cuenta Dropbox, y utilizar el espacio virtual que os crea a cada uno</t>
  </si>
  <si>
    <t>enlace recomendado:</t>
  </si>
  <si>
    <t>http://db.tt/32IJv9cO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</si>
</sst>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_-* #,##0.0\ _€_-;\-* #,##0.0\ _€_-;_-* &quot;-&quot;??\ _€_-;_-@_-"/>
    <numFmt numFmtId="168" formatCode="_-* #,##0\ _€_-;\-* #,##0\ _€_-;_-* &quot;-&quot;??\ _€_-;_-@_-"/>
    <numFmt numFmtId="169" formatCode="_-* #,##0.000\ _€_-;\-* #,##0.000\ _€_-;_-* &quot;-&quot;??\ _€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93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2"/>
      <color indexed="12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b/>
      <sz val="8"/>
      <name val="Tahoma"/>
      <family val="0"/>
    </font>
    <font>
      <b/>
      <sz val="20"/>
      <color indexed="16"/>
      <name val="Tahoma"/>
      <family val="2"/>
    </font>
    <font>
      <b/>
      <sz val="26"/>
      <color indexed="16"/>
      <name val="Arial Narrow"/>
      <family val="2"/>
    </font>
    <font>
      <b/>
      <sz val="20"/>
      <name val="Arial Narrow"/>
      <family val="2"/>
    </font>
    <font>
      <b/>
      <sz val="12"/>
      <color indexed="41"/>
      <name val="Arial Narrow"/>
      <family val="2"/>
    </font>
    <font>
      <b/>
      <sz val="18"/>
      <color indexed="9"/>
      <name val="Arial Narrow"/>
      <family val="2"/>
    </font>
    <font>
      <b/>
      <sz val="18"/>
      <color indexed="42"/>
      <name val="Arial Narrow"/>
      <family val="2"/>
    </font>
    <font>
      <b/>
      <sz val="18"/>
      <color indexed="16"/>
      <name val="Tahoma"/>
      <family val="2"/>
    </font>
    <font>
      <b/>
      <sz val="12"/>
      <color indexed="56"/>
      <name val="Tahoma"/>
      <family val="2"/>
    </font>
    <font>
      <sz val="36"/>
      <color indexed="43"/>
      <name val="Arial Narrow"/>
      <family val="2"/>
    </font>
    <font>
      <b/>
      <sz val="20"/>
      <color indexed="17"/>
      <name val="Tahoma"/>
      <family val="2"/>
    </font>
    <font>
      <sz val="9"/>
      <name val="Arial Narrow"/>
      <family val="2"/>
    </font>
    <font>
      <b/>
      <sz val="12"/>
      <color indexed="10"/>
      <name val="Arial Narrow"/>
      <family val="2"/>
    </font>
    <font>
      <b/>
      <sz val="20"/>
      <color indexed="12"/>
      <name val="Arial Narrow"/>
      <family val="2"/>
    </font>
    <font>
      <b/>
      <sz val="20"/>
      <color indexed="17"/>
      <name val="Arial Narrow"/>
      <family val="2"/>
    </font>
    <font>
      <b/>
      <sz val="20"/>
      <color indexed="10"/>
      <name val="Arial Narrow"/>
      <family val="2"/>
    </font>
    <font>
      <b/>
      <u val="single"/>
      <sz val="20"/>
      <name val="Arial Narrow"/>
      <family val="2"/>
    </font>
    <font>
      <b/>
      <sz val="12"/>
      <color indexed="9"/>
      <name val="Arial Narrow"/>
      <family val="2"/>
    </font>
    <font>
      <b/>
      <sz val="12"/>
      <color indexed="13"/>
      <name val="Arial Narrow"/>
      <family val="2"/>
    </font>
    <font>
      <b/>
      <sz val="12"/>
      <color indexed="16"/>
      <name val="Arial Narrow"/>
      <family val="2"/>
    </font>
    <font>
      <b/>
      <sz val="10"/>
      <color indexed="16"/>
      <name val="Arial Narrow"/>
      <family val="2"/>
    </font>
    <font>
      <b/>
      <sz val="12"/>
      <color indexed="18"/>
      <name val="Arial Narrow"/>
      <family val="2"/>
    </font>
    <font>
      <sz val="10"/>
      <color indexed="9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b/>
      <sz val="18"/>
      <name val="Arial Narrow"/>
      <family val="2"/>
    </font>
    <font>
      <b/>
      <sz val="16"/>
      <name val="Tahoma"/>
      <family val="2"/>
    </font>
    <font>
      <b/>
      <sz val="16"/>
      <color indexed="16"/>
      <name val="Tahoma"/>
      <family val="2"/>
    </font>
    <font>
      <b/>
      <sz val="18"/>
      <name val="Tahoma"/>
      <family val="2"/>
    </font>
    <font>
      <b/>
      <u val="single"/>
      <sz val="16"/>
      <name val="Tahoma"/>
      <family val="2"/>
    </font>
    <font>
      <b/>
      <sz val="16"/>
      <color indexed="18"/>
      <name val="Tahoma"/>
      <family val="2"/>
    </font>
    <font>
      <b/>
      <sz val="16"/>
      <color indexed="10"/>
      <name val="Tahoma"/>
      <family val="2"/>
    </font>
    <font>
      <b/>
      <sz val="16"/>
      <color indexed="12"/>
      <name val="Tahoma"/>
      <family val="2"/>
    </font>
    <font>
      <b/>
      <sz val="18"/>
      <color indexed="12"/>
      <name val="Tahoma"/>
      <family val="2"/>
    </font>
    <font>
      <sz val="8"/>
      <color indexed="10"/>
      <name val="Arial Narrow"/>
      <family val="2"/>
    </font>
    <font>
      <sz val="8"/>
      <color indexed="12"/>
      <name val="Arial Narrow"/>
      <family val="2"/>
    </font>
    <font>
      <sz val="8"/>
      <color indexed="57"/>
      <name val="Arial Narrow"/>
      <family val="2"/>
    </font>
    <font>
      <b/>
      <sz val="14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"/>
      <family val="2"/>
    </font>
    <font>
      <b/>
      <sz val="12"/>
      <color indexed="59"/>
      <name val="Arial Narrow"/>
      <family val="2"/>
    </font>
    <font>
      <sz val="22"/>
      <name val="Arial Narrow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9"/>
      <color indexed="9"/>
      <name val="Arial Narrow"/>
      <family val="2"/>
    </font>
    <font>
      <b/>
      <sz val="9"/>
      <name val="Arial Narrow"/>
      <family val="2"/>
    </font>
    <font>
      <b/>
      <sz val="22"/>
      <color indexed="9"/>
      <name val="Arial Narrow"/>
      <family val="2"/>
    </font>
    <font>
      <sz val="12"/>
      <color indexed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2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5" fillId="21" borderId="5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81" fillId="0" borderId="8" applyNumberFormat="0" applyFill="0" applyAlignment="0" applyProtection="0"/>
    <xf numFmtId="0" fontId="91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8" fontId="1" fillId="0" borderId="0" xfId="48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168" fontId="1" fillId="33" borderId="0" xfId="48" applyNumberFormat="1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17" fillId="0" borderId="0" xfId="0" applyFont="1" applyAlignment="1">
      <alignment horizontal="center"/>
    </xf>
    <xf numFmtId="0" fontId="23" fillId="37" borderId="0" xfId="0" applyFont="1" applyFill="1" applyAlignment="1">
      <alignment horizontal="center"/>
    </xf>
    <xf numFmtId="0" fontId="24" fillId="36" borderId="10" xfId="0" applyFont="1" applyFill="1" applyBorder="1" applyAlignment="1">
      <alignment horizontal="center"/>
    </xf>
    <xf numFmtId="168" fontId="4" fillId="0" borderId="12" xfId="48" applyNumberFormat="1" applyFont="1" applyBorder="1" applyAlignment="1">
      <alignment horizontal="center"/>
    </xf>
    <xf numFmtId="168" fontId="4" fillId="0" borderId="13" xfId="48" applyNumberFormat="1" applyFont="1" applyBorder="1" applyAlignment="1">
      <alignment horizontal="center"/>
    </xf>
    <xf numFmtId="168" fontId="4" fillId="0" borderId="14" xfId="48" applyNumberFormat="1" applyFont="1" applyBorder="1" applyAlignment="1">
      <alignment horizontal="center"/>
    </xf>
    <xf numFmtId="168" fontId="4" fillId="0" borderId="15" xfId="48" applyNumberFormat="1" applyFont="1" applyBorder="1" applyAlignment="1">
      <alignment horizontal="center"/>
    </xf>
    <xf numFmtId="168" fontId="4" fillId="0" borderId="16" xfId="48" applyNumberFormat="1" applyFont="1" applyBorder="1" applyAlignment="1">
      <alignment horizontal="center"/>
    </xf>
    <xf numFmtId="168" fontId="4" fillId="0" borderId="17" xfId="48" applyNumberFormat="1" applyFont="1" applyBorder="1" applyAlignment="1">
      <alignment horizontal="center"/>
    </xf>
    <xf numFmtId="168" fontId="4" fillId="0" borderId="18" xfId="48" applyNumberFormat="1" applyFont="1" applyBorder="1" applyAlignment="1">
      <alignment horizontal="center"/>
    </xf>
    <xf numFmtId="168" fontId="4" fillId="0" borderId="19" xfId="48" applyNumberFormat="1" applyFont="1" applyBorder="1" applyAlignment="1">
      <alignment horizontal="center"/>
    </xf>
    <xf numFmtId="168" fontId="4" fillId="0" borderId="20" xfId="48" applyNumberFormat="1" applyFont="1" applyBorder="1" applyAlignment="1">
      <alignment horizontal="center"/>
    </xf>
    <xf numFmtId="168" fontId="27" fillId="38" borderId="18" xfId="48" applyNumberFormat="1" applyFont="1" applyFill="1" applyBorder="1" applyAlignment="1">
      <alignment horizontal="center"/>
    </xf>
    <xf numFmtId="168" fontId="27" fillId="38" borderId="19" xfId="48" applyNumberFormat="1" applyFont="1" applyFill="1" applyBorder="1" applyAlignment="1">
      <alignment horizontal="center"/>
    </xf>
    <xf numFmtId="168" fontId="27" fillId="38" borderId="20" xfId="48" applyNumberFormat="1" applyFont="1" applyFill="1" applyBorder="1" applyAlignment="1">
      <alignment horizontal="center"/>
    </xf>
    <xf numFmtId="168" fontId="27" fillId="38" borderId="21" xfId="48" applyNumberFormat="1" applyFont="1" applyFill="1" applyBorder="1" applyAlignment="1">
      <alignment horizontal="center"/>
    </xf>
    <xf numFmtId="168" fontId="27" fillId="38" borderId="22" xfId="48" applyNumberFormat="1" applyFont="1" applyFill="1" applyBorder="1" applyAlignment="1">
      <alignment horizontal="center"/>
    </xf>
    <xf numFmtId="168" fontId="27" fillId="38" borderId="23" xfId="48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39" borderId="24" xfId="0" applyFont="1" applyFill="1" applyBorder="1" applyAlignment="1">
      <alignment horizontal="center"/>
    </xf>
    <xf numFmtId="0" fontId="29" fillId="39" borderId="10" xfId="0" applyFont="1" applyFill="1" applyBorder="1" applyAlignment="1">
      <alignment horizontal="center"/>
    </xf>
    <xf numFmtId="0" fontId="29" fillId="39" borderId="1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68" fontId="30" fillId="0" borderId="0" xfId="48" applyNumberFormat="1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40" borderId="25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40" borderId="0" xfId="0" applyFont="1" applyFill="1" applyBorder="1" applyAlignment="1">
      <alignment horizontal="center"/>
    </xf>
    <xf numFmtId="0" fontId="1" fillId="38" borderId="20" xfId="0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40" borderId="26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68" fontId="40" fillId="0" borderId="0" xfId="48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42" fillId="0" borderId="0" xfId="48" applyNumberFormat="1" applyFont="1" applyAlignment="1">
      <alignment horizontal="center"/>
    </xf>
    <xf numFmtId="0" fontId="46" fillId="41" borderId="27" xfId="0" applyFont="1" applyFill="1" applyBorder="1" applyAlignment="1">
      <alignment horizontal="center"/>
    </xf>
    <xf numFmtId="0" fontId="46" fillId="41" borderId="28" xfId="0" applyFont="1" applyFill="1" applyBorder="1" applyAlignment="1">
      <alignment horizontal="center"/>
    </xf>
    <xf numFmtId="0" fontId="46" fillId="41" borderId="29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3" fillId="39" borderId="12" xfId="0" applyFont="1" applyFill="1" applyBorder="1" applyAlignment="1">
      <alignment horizontal="center"/>
    </xf>
    <xf numFmtId="0" fontId="43" fillId="39" borderId="25" xfId="0" applyFont="1" applyFill="1" applyBorder="1" applyAlignment="1">
      <alignment horizontal="center"/>
    </xf>
    <xf numFmtId="0" fontId="43" fillId="39" borderId="14" xfId="0" applyFont="1" applyFill="1" applyBorder="1" applyAlignment="1">
      <alignment horizontal="center"/>
    </xf>
    <xf numFmtId="0" fontId="43" fillId="39" borderId="21" xfId="0" applyFont="1" applyFill="1" applyBorder="1" applyAlignment="1">
      <alignment horizontal="center"/>
    </xf>
    <xf numFmtId="0" fontId="43" fillId="39" borderId="26" xfId="0" applyFont="1" applyFill="1" applyBorder="1" applyAlignment="1">
      <alignment horizontal="center"/>
    </xf>
    <xf numFmtId="0" fontId="43" fillId="39" borderId="23" xfId="0" applyFont="1" applyFill="1" applyBorder="1" applyAlignment="1">
      <alignment horizontal="center"/>
    </xf>
    <xf numFmtId="0" fontId="9" fillId="42" borderId="12" xfId="0" applyFont="1" applyFill="1" applyBorder="1" applyAlignment="1">
      <alignment horizontal="center"/>
    </xf>
    <xf numFmtId="0" fontId="9" fillId="42" borderId="25" xfId="0" applyFont="1" applyFill="1" applyBorder="1" applyAlignment="1">
      <alignment horizontal="center"/>
    </xf>
    <xf numFmtId="0" fontId="9" fillId="42" borderId="14" xfId="0" applyFont="1" applyFill="1" applyBorder="1" applyAlignment="1">
      <alignment horizontal="center"/>
    </xf>
    <xf numFmtId="0" fontId="9" fillId="42" borderId="21" xfId="0" applyFont="1" applyFill="1" applyBorder="1" applyAlignment="1">
      <alignment horizontal="center"/>
    </xf>
    <xf numFmtId="0" fontId="9" fillId="42" borderId="26" xfId="0" applyFont="1" applyFill="1" applyBorder="1" applyAlignment="1">
      <alignment horizontal="center"/>
    </xf>
    <xf numFmtId="0" fontId="9" fillId="42" borderId="23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26" fillId="41" borderId="11" xfId="0" applyFont="1" applyFill="1" applyBorder="1" applyAlignment="1">
      <alignment horizontal="center"/>
    </xf>
    <xf numFmtId="0" fontId="26" fillId="41" borderId="31" xfId="0" applyFont="1" applyFill="1" applyBorder="1" applyAlignment="1">
      <alignment horizontal="center"/>
    </xf>
    <xf numFmtId="0" fontId="26" fillId="41" borderId="24" xfId="0" applyFont="1" applyFill="1" applyBorder="1" applyAlignment="1">
      <alignment horizontal="center"/>
    </xf>
    <xf numFmtId="0" fontId="15" fillId="37" borderId="12" xfId="0" applyFont="1" applyFill="1" applyBorder="1" applyAlignment="1">
      <alignment horizontal="center"/>
    </xf>
    <xf numFmtId="0" fontId="15" fillId="37" borderId="25" xfId="0" applyFont="1" applyFill="1" applyBorder="1" applyAlignment="1">
      <alignment horizontal="center"/>
    </xf>
    <xf numFmtId="0" fontId="15" fillId="37" borderId="14" xfId="0" applyFont="1" applyFill="1" applyBorder="1" applyAlignment="1">
      <alignment horizontal="center"/>
    </xf>
    <xf numFmtId="0" fontId="15" fillId="37" borderId="18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/>
    </xf>
    <xf numFmtId="0" fontId="15" fillId="37" borderId="21" xfId="0" applyFont="1" applyFill="1" applyBorder="1" applyAlignment="1">
      <alignment horizontal="center"/>
    </xf>
    <xf numFmtId="0" fontId="15" fillId="37" borderId="26" xfId="0" applyFont="1" applyFill="1" applyBorder="1" applyAlignment="1">
      <alignment horizontal="center"/>
    </xf>
    <xf numFmtId="0" fontId="15" fillId="37" borderId="2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6" fillId="41" borderId="12" xfId="0" applyFont="1" applyFill="1" applyBorder="1" applyAlignment="1">
      <alignment horizontal="center" vertical="center" wrapText="1"/>
    </xf>
    <xf numFmtId="0" fontId="26" fillId="41" borderId="14" xfId="0" applyFont="1" applyFill="1" applyBorder="1" applyAlignment="1">
      <alignment horizontal="center" vertical="center" wrapText="1"/>
    </xf>
    <xf numFmtId="0" fontId="26" fillId="41" borderId="18" xfId="0" applyFont="1" applyFill="1" applyBorder="1" applyAlignment="1">
      <alignment horizontal="center" vertical="center" wrapText="1"/>
    </xf>
    <xf numFmtId="0" fontId="26" fillId="41" borderId="20" xfId="0" applyFont="1" applyFill="1" applyBorder="1" applyAlignment="1">
      <alignment horizontal="center" vertical="center" wrapText="1"/>
    </xf>
    <xf numFmtId="0" fontId="26" fillId="41" borderId="21" xfId="0" applyFont="1" applyFill="1" applyBorder="1" applyAlignment="1">
      <alignment horizontal="center" vertical="center" wrapText="1"/>
    </xf>
    <xf numFmtId="0" fontId="26" fillId="41" borderId="23" xfId="0" applyFont="1" applyFill="1" applyBorder="1" applyAlignment="1">
      <alignment horizontal="center" vertical="center" wrapText="1"/>
    </xf>
    <xf numFmtId="0" fontId="11" fillId="43" borderId="32" xfId="0" applyFont="1" applyFill="1" applyBorder="1" applyAlignment="1">
      <alignment horizontal="center"/>
    </xf>
    <xf numFmtId="0" fontId="11" fillId="43" borderId="33" xfId="0" applyFont="1" applyFill="1" applyBorder="1" applyAlignment="1">
      <alignment horizontal="center"/>
    </xf>
    <xf numFmtId="0" fontId="12" fillId="44" borderId="32" xfId="0" applyFont="1" applyFill="1" applyBorder="1" applyAlignment="1">
      <alignment horizontal="center"/>
    </xf>
    <xf numFmtId="0" fontId="12" fillId="44" borderId="3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5" fillId="41" borderId="12" xfId="0" applyFont="1" applyFill="1" applyBorder="1" applyAlignment="1">
      <alignment horizontal="center" vertical="center" wrapText="1"/>
    </xf>
    <xf numFmtId="0" fontId="25" fillId="41" borderId="25" xfId="0" applyFont="1" applyFill="1" applyBorder="1" applyAlignment="1">
      <alignment horizontal="center" vertical="center" wrapText="1"/>
    </xf>
    <xf numFmtId="0" fontId="25" fillId="41" borderId="14" xfId="0" applyFont="1" applyFill="1" applyBorder="1" applyAlignment="1">
      <alignment horizontal="center" vertical="center" wrapText="1"/>
    </xf>
    <xf numFmtId="0" fontId="25" fillId="41" borderId="21" xfId="0" applyFont="1" applyFill="1" applyBorder="1" applyAlignment="1">
      <alignment horizontal="center" vertical="center" wrapText="1"/>
    </xf>
    <xf numFmtId="0" fontId="25" fillId="41" borderId="26" xfId="0" applyFont="1" applyFill="1" applyBorder="1" applyAlignment="1">
      <alignment horizontal="center" vertical="center" wrapText="1"/>
    </xf>
    <xf numFmtId="0" fontId="25" fillId="41" borderId="23" xfId="0" applyFont="1" applyFill="1" applyBorder="1" applyAlignment="1">
      <alignment horizontal="center" vertical="center" wrapText="1"/>
    </xf>
    <xf numFmtId="0" fontId="44" fillId="0" borderId="34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0" fillId="0" borderId="0" xfId="0" applyFont="1" applyAlignment="1">
      <alignment/>
    </xf>
    <xf numFmtId="0" fontId="54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581025</xdr:colOff>
      <xdr:row>3</xdr:row>
      <xdr:rowOff>200025</xdr:rowOff>
    </xdr:from>
    <xdr:ext cx="2981325" cy="295275"/>
    <xdr:sp>
      <xdr:nvSpPr>
        <xdr:cNvPr id="1" name="Rectangle 2"/>
        <xdr:cNvSpPr>
          <a:spLocks/>
        </xdr:cNvSpPr>
      </xdr:nvSpPr>
      <xdr:spPr>
        <a:xfrm>
          <a:off x="2047875" y="819150"/>
          <a:ext cx="2981325" cy="295275"/>
        </a:xfrm>
        <a:prstGeom prst="rect">
          <a:avLst/>
        </a:prstGeom>
        <a:solidFill>
          <a:srgbClr val="333300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27432" bIns="32004" anchor="ctr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USO DE LA FUNCIÓN ELEGIR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b.tt/32IJv9cO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60"/>
  <sheetViews>
    <sheetView showGridLines="0" tabSelected="1" zoomScale="75" zoomScaleNormal="75" zoomScalePageLayoutView="0" workbookViewId="0" topLeftCell="A1">
      <selection activeCell="U10" sqref="U10"/>
    </sheetView>
  </sheetViews>
  <sheetFormatPr defaultColWidth="11.421875" defaultRowHeight="12.75"/>
  <cols>
    <col min="1" max="1" width="3.28125" style="31" customWidth="1"/>
    <col min="2" max="2" width="2.00390625" style="1" customWidth="1"/>
    <col min="3" max="3" width="11.57421875" style="1" bestFit="1" customWidth="1"/>
    <col min="4" max="4" width="9.140625" style="1" bestFit="1" customWidth="1"/>
    <col min="5" max="5" width="17.140625" style="1" customWidth="1"/>
    <col min="6" max="7" width="8.00390625" style="1" customWidth="1"/>
    <col min="8" max="8" width="11.00390625" style="1" bestFit="1" customWidth="1"/>
    <col min="9" max="9" width="15.421875" style="1" customWidth="1"/>
    <col min="10" max="10" width="13.28125" style="1" customWidth="1"/>
    <col min="11" max="11" width="1.57421875" style="1" customWidth="1"/>
    <col min="12" max="12" width="20.421875" style="13" customWidth="1"/>
    <col min="13" max="13" width="11.28125" style="1" customWidth="1"/>
    <col min="14" max="14" width="18.00390625" style="1" bestFit="1" customWidth="1"/>
    <col min="15" max="15" width="18.421875" style="1" customWidth="1"/>
    <col min="16" max="18" width="12.00390625" style="1" customWidth="1"/>
    <col min="19" max="19" width="1.57421875" style="1" customWidth="1"/>
    <col min="20" max="16384" width="11.421875" style="1" customWidth="1"/>
  </cols>
  <sheetData>
    <row r="1" spans="1:12" s="48" customFormat="1" ht="14.25" thickBot="1">
      <c r="A1" s="32"/>
      <c r="L1" s="57"/>
    </row>
    <row r="2" spans="2:18" ht="16.5" thickBot="1">
      <c r="B2" s="4"/>
      <c r="C2" s="33" t="s">
        <v>0</v>
      </c>
      <c r="D2" s="34" t="s">
        <v>89</v>
      </c>
      <c r="E2" s="34" t="s">
        <v>90</v>
      </c>
      <c r="F2" s="34" t="s">
        <v>1</v>
      </c>
      <c r="G2" s="34" t="s">
        <v>2</v>
      </c>
      <c r="H2" s="34" t="s">
        <v>91</v>
      </c>
      <c r="I2" s="34" t="s">
        <v>92</v>
      </c>
      <c r="J2" s="35" t="s">
        <v>93</v>
      </c>
      <c r="K2" s="6"/>
      <c r="L2" s="58" t="s">
        <v>134</v>
      </c>
      <c r="M2" s="8" t="s">
        <v>135</v>
      </c>
      <c r="N2" s="59" t="s">
        <v>136</v>
      </c>
      <c r="O2" s="8" t="s">
        <v>137</v>
      </c>
      <c r="P2" s="7" t="s">
        <v>138</v>
      </c>
      <c r="Q2" s="8" t="s">
        <v>139</v>
      </c>
      <c r="R2" s="7" t="s">
        <v>140</v>
      </c>
    </row>
    <row r="3" spans="3:10" ht="6.75" customHeight="1" thickBot="1">
      <c r="C3" s="36"/>
      <c r="D3" s="36"/>
      <c r="E3" s="36"/>
      <c r="F3" s="36"/>
      <c r="G3" s="36"/>
      <c r="H3" s="36"/>
      <c r="I3" s="36"/>
      <c r="J3" s="36"/>
    </row>
    <row r="4" spans="2:57" ht="27">
      <c r="B4" s="3"/>
      <c r="C4" s="37">
        <v>5529117</v>
      </c>
      <c r="D4" s="49" t="s">
        <v>122</v>
      </c>
      <c r="E4" s="55" t="s">
        <v>3</v>
      </c>
      <c r="F4" s="50" t="s">
        <v>4</v>
      </c>
      <c r="G4" s="36" t="s">
        <v>5</v>
      </c>
      <c r="H4" s="51">
        <v>8028147</v>
      </c>
      <c r="I4" s="36">
        <v>3</v>
      </c>
      <c r="J4" s="36" t="s">
        <v>6</v>
      </c>
      <c r="K4" s="3">
        <f>IF(I4=2,"","")</f>
      </c>
      <c r="L4" s="56"/>
      <c r="M4" s="56"/>
      <c r="N4" s="56"/>
      <c r="O4" s="56"/>
      <c r="P4" s="39"/>
      <c r="Q4" s="40"/>
      <c r="R4" s="41"/>
      <c r="S4" s="3"/>
      <c r="BB4" s="48">
        <f>IF(MOD(DNI,2)=0,Nombre,"")</f>
      </c>
      <c r="BC4" s="48">
        <f>IF(LEFT(clave1,1)="A","",MID(clave1,4,LEN(clave1)-3))</f>
      </c>
      <c r="BD4" s="48" t="str">
        <f>IF(AND(antiguedad&gt;2,LEFT(RIGHT(clave2,6),2)="01"),Nombre,"")</f>
        <v>Pilar</v>
      </c>
      <c r="BE4" s="60" t="str">
        <f>IF(LEN(clave1)&lt;6,"",IF(AND(OR(region="GALICIA",coche="SI"),VALUE(MID(clave1,4,1))&gt;5),Nombre,""))</f>
        <v>Pilar</v>
      </c>
    </row>
    <row r="5" spans="2:19" ht="27">
      <c r="B5" s="3"/>
      <c r="C5" s="37">
        <v>53594960</v>
      </c>
      <c r="D5" s="49" t="s">
        <v>101</v>
      </c>
      <c r="E5" s="55" t="s">
        <v>7</v>
      </c>
      <c r="F5" s="50" t="s">
        <v>8</v>
      </c>
      <c r="G5" s="36" t="s">
        <v>5</v>
      </c>
      <c r="H5" s="51">
        <v>1152009</v>
      </c>
      <c r="I5" s="36">
        <v>4</v>
      </c>
      <c r="J5" s="36" t="s">
        <v>9</v>
      </c>
      <c r="K5" s="3">
        <f aca="true" t="shared" si="0" ref="K5:K43">IF(I5=2,"","")</f>
      </c>
      <c r="L5" s="56"/>
      <c r="M5" s="56"/>
      <c r="N5" s="56"/>
      <c r="O5" s="56"/>
      <c r="P5" s="42"/>
      <c r="Q5" s="43"/>
      <c r="R5" s="44"/>
      <c r="S5" s="3"/>
    </row>
    <row r="6" spans="2:19" ht="27">
      <c r="B6" s="3"/>
      <c r="C6" s="37">
        <v>77236915</v>
      </c>
      <c r="D6" s="49" t="s">
        <v>118</v>
      </c>
      <c r="E6" s="55" t="s">
        <v>10</v>
      </c>
      <c r="F6" s="50" t="s">
        <v>11</v>
      </c>
      <c r="G6" s="36" t="s">
        <v>5</v>
      </c>
      <c r="H6" s="51">
        <v>8287828</v>
      </c>
      <c r="I6" s="36">
        <v>2</v>
      </c>
      <c r="J6" s="36" t="s">
        <v>12</v>
      </c>
      <c r="K6" s="3">
        <f t="shared" si="0"/>
      </c>
      <c r="L6" s="56"/>
      <c r="M6" s="56"/>
      <c r="N6" s="56"/>
      <c r="O6" s="56"/>
      <c r="P6" s="42"/>
      <c r="Q6" s="43"/>
      <c r="R6" s="44"/>
      <c r="S6" s="3"/>
    </row>
    <row r="7" spans="2:19" ht="27">
      <c r="B7" s="3"/>
      <c r="C7" s="37">
        <v>64883272</v>
      </c>
      <c r="D7" s="49" t="s">
        <v>128</v>
      </c>
      <c r="E7" s="55" t="s">
        <v>13</v>
      </c>
      <c r="F7" s="50" t="s">
        <v>11</v>
      </c>
      <c r="G7" s="36" t="s">
        <v>5</v>
      </c>
      <c r="H7" s="51">
        <v>1791649</v>
      </c>
      <c r="I7" s="36">
        <v>3</v>
      </c>
      <c r="J7" s="36" t="s">
        <v>14</v>
      </c>
      <c r="K7" s="3">
        <f t="shared" si="0"/>
      </c>
      <c r="L7" s="56"/>
      <c r="M7" s="56"/>
      <c r="N7" s="56"/>
      <c r="O7" s="56"/>
      <c r="P7" s="42"/>
      <c r="Q7" s="43"/>
      <c r="R7" s="44"/>
      <c r="S7" s="3"/>
    </row>
    <row r="8" spans="2:19" ht="27">
      <c r="B8" s="3"/>
      <c r="C8" s="37">
        <v>39751426</v>
      </c>
      <c r="D8" s="49" t="s">
        <v>98</v>
      </c>
      <c r="E8" s="55" t="s">
        <v>15</v>
      </c>
      <c r="F8" s="50" t="s">
        <v>11</v>
      </c>
      <c r="G8" s="36" t="s">
        <v>5</v>
      </c>
      <c r="H8" s="51">
        <v>6865874</v>
      </c>
      <c r="I8" s="36">
        <v>2</v>
      </c>
      <c r="J8" s="36" t="s">
        <v>16</v>
      </c>
      <c r="K8" s="3">
        <f t="shared" si="0"/>
      </c>
      <c r="L8" s="56"/>
      <c r="M8" s="56"/>
      <c r="N8" s="56"/>
      <c r="O8" s="56"/>
      <c r="P8" s="42"/>
      <c r="Q8" s="43"/>
      <c r="R8" s="44"/>
      <c r="S8" s="3"/>
    </row>
    <row r="9" spans="2:19" ht="27">
      <c r="B9" s="3"/>
      <c r="C9" s="37">
        <v>19896304</v>
      </c>
      <c r="D9" s="49" t="s">
        <v>111</v>
      </c>
      <c r="E9" s="55" t="s">
        <v>17</v>
      </c>
      <c r="F9" s="50" t="s">
        <v>11</v>
      </c>
      <c r="G9" s="36" t="s">
        <v>5</v>
      </c>
      <c r="H9" s="51">
        <v>915858</v>
      </c>
      <c r="I9" s="36">
        <v>3</v>
      </c>
      <c r="J9" s="36" t="s">
        <v>18</v>
      </c>
      <c r="K9" s="3">
        <f t="shared" si="0"/>
      </c>
      <c r="L9" s="56"/>
      <c r="M9" s="56"/>
      <c r="N9" s="56"/>
      <c r="O9" s="56"/>
      <c r="P9" s="42"/>
      <c r="Q9" s="43"/>
      <c r="R9" s="44"/>
      <c r="S9" s="3"/>
    </row>
    <row r="10" spans="2:19" ht="27" customHeight="1">
      <c r="B10" s="3"/>
      <c r="C10" s="37">
        <v>22739548</v>
      </c>
      <c r="D10" s="49" t="s">
        <v>105</v>
      </c>
      <c r="E10" s="55" t="s">
        <v>19</v>
      </c>
      <c r="F10" s="50" t="s">
        <v>11</v>
      </c>
      <c r="G10" s="36" t="s">
        <v>5</v>
      </c>
      <c r="H10" s="51">
        <v>3958510</v>
      </c>
      <c r="I10" s="36">
        <v>2</v>
      </c>
      <c r="J10" s="36" t="s">
        <v>20</v>
      </c>
      <c r="K10" s="3">
        <f t="shared" si="0"/>
      </c>
      <c r="L10" s="56"/>
      <c r="M10" s="56"/>
      <c r="N10" s="56"/>
      <c r="O10" s="56"/>
      <c r="P10" s="42"/>
      <c r="Q10" s="43"/>
      <c r="R10" s="44"/>
      <c r="S10" s="3"/>
    </row>
    <row r="11" spans="2:19" ht="27">
      <c r="B11" s="3"/>
      <c r="C11" s="37">
        <v>46242822</v>
      </c>
      <c r="D11" s="49" t="s">
        <v>97</v>
      </c>
      <c r="E11" s="55" t="s">
        <v>21</v>
      </c>
      <c r="F11" s="50" t="s">
        <v>11</v>
      </c>
      <c r="G11" s="36" t="s">
        <v>5</v>
      </c>
      <c r="H11" s="51">
        <v>5370007</v>
      </c>
      <c r="I11" s="36">
        <v>4</v>
      </c>
      <c r="J11" s="36" t="s">
        <v>22</v>
      </c>
      <c r="K11" s="3">
        <f t="shared" si="0"/>
      </c>
      <c r="L11" s="56"/>
      <c r="M11" s="56"/>
      <c r="N11" s="56"/>
      <c r="O11" s="56"/>
      <c r="P11" s="42"/>
      <c r="Q11" s="43"/>
      <c r="R11" s="44"/>
      <c r="S11" s="3"/>
    </row>
    <row r="12" spans="2:19" ht="27">
      <c r="B12" s="3"/>
      <c r="C12" s="37">
        <v>71896943</v>
      </c>
      <c r="D12" s="49" t="s">
        <v>130</v>
      </c>
      <c r="E12" s="55" t="s">
        <v>23</v>
      </c>
      <c r="F12" s="50" t="s">
        <v>8</v>
      </c>
      <c r="G12" s="36" t="s">
        <v>24</v>
      </c>
      <c r="H12" s="51">
        <v>10220674</v>
      </c>
      <c r="I12" s="36">
        <v>2</v>
      </c>
      <c r="J12" s="36" t="s">
        <v>25</v>
      </c>
      <c r="K12" s="3">
        <f t="shared" si="0"/>
      </c>
      <c r="L12" s="56"/>
      <c r="M12" s="56"/>
      <c r="N12" s="56"/>
      <c r="O12" s="56"/>
      <c r="P12" s="42"/>
      <c r="Q12" s="43"/>
      <c r="R12" s="44"/>
      <c r="S12" s="3"/>
    </row>
    <row r="13" spans="2:19" ht="27">
      <c r="B13" s="3"/>
      <c r="C13" s="37">
        <v>21014404</v>
      </c>
      <c r="D13" s="49" t="s">
        <v>125</v>
      </c>
      <c r="E13" s="55" t="s">
        <v>26</v>
      </c>
      <c r="F13" s="50" t="s">
        <v>4</v>
      </c>
      <c r="G13" s="36" t="s">
        <v>5</v>
      </c>
      <c r="H13" s="51">
        <v>6279225</v>
      </c>
      <c r="I13" s="36">
        <v>5</v>
      </c>
      <c r="J13" s="36" t="s">
        <v>27</v>
      </c>
      <c r="K13" s="3">
        <f t="shared" si="0"/>
      </c>
      <c r="L13" s="56"/>
      <c r="M13" s="56"/>
      <c r="N13" s="56"/>
      <c r="O13" s="56"/>
      <c r="P13" s="42"/>
      <c r="Q13" s="43"/>
      <c r="R13" s="44"/>
      <c r="S13" s="3"/>
    </row>
    <row r="14" spans="2:19" ht="27">
      <c r="B14" s="3"/>
      <c r="C14" s="37">
        <v>3594875</v>
      </c>
      <c r="D14" s="49" t="s">
        <v>108</v>
      </c>
      <c r="E14" s="55" t="s">
        <v>28</v>
      </c>
      <c r="F14" s="50" t="s">
        <v>11</v>
      </c>
      <c r="G14" s="36" t="s">
        <v>5</v>
      </c>
      <c r="H14" s="51">
        <v>41996</v>
      </c>
      <c r="I14" s="36">
        <v>2</v>
      </c>
      <c r="J14" s="36" t="s">
        <v>29</v>
      </c>
      <c r="K14" s="3">
        <f t="shared" si="0"/>
      </c>
      <c r="L14" s="56"/>
      <c r="M14" s="56"/>
      <c r="N14" s="56"/>
      <c r="O14" s="56"/>
      <c r="P14" s="42"/>
      <c r="Q14" s="43"/>
      <c r="R14" s="44"/>
      <c r="S14" s="3"/>
    </row>
    <row r="15" spans="2:19" ht="27">
      <c r="B15" s="3"/>
      <c r="C15" s="37">
        <v>26400706</v>
      </c>
      <c r="D15" s="49" t="s">
        <v>99</v>
      </c>
      <c r="E15" s="55" t="s">
        <v>30</v>
      </c>
      <c r="F15" s="50" t="s">
        <v>11</v>
      </c>
      <c r="G15" s="36" t="s">
        <v>5</v>
      </c>
      <c r="H15" s="51">
        <v>9325929</v>
      </c>
      <c r="I15" s="36">
        <v>3</v>
      </c>
      <c r="J15" s="36" t="s">
        <v>31</v>
      </c>
      <c r="K15" s="3">
        <f t="shared" si="0"/>
      </c>
      <c r="L15" s="56"/>
      <c r="M15" s="56"/>
      <c r="N15" s="56"/>
      <c r="O15" s="56"/>
      <c r="P15" s="42"/>
      <c r="Q15" s="43"/>
      <c r="R15" s="44"/>
      <c r="S15" s="3"/>
    </row>
    <row r="16" spans="2:19" ht="27">
      <c r="B16" s="3"/>
      <c r="C16" s="37">
        <v>2471242</v>
      </c>
      <c r="D16" s="49" t="s">
        <v>131</v>
      </c>
      <c r="E16" s="55" t="s">
        <v>32</v>
      </c>
      <c r="F16" s="50" t="s">
        <v>11</v>
      </c>
      <c r="G16" s="36" t="s">
        <v>5</v>
      </c>
      <c r="H16" s="51">
        <v>9252783</v>
      </c>
      <c r="I16" s="36">
        <v>3</v>
      </c>
      <c r="J16" s="36" t="s">
        <v>33</v>
      </c>
      <c r="K16" s="3">
        <f t="shared" si="0"/>
      </c>
      <c r="L16" s="56"/>
      <c r="M16" s="56"/>
      <c r="N16" s="56"/>
      <c r="O16" s="56"/>
      <c r="P16" s="42"/>
      <c r="Q16" s="43"/>
      <c r="R16" s="44"/>
      <c r="S16" s="3"/>
    </row>
    <row r="17" spans="2:19" ht="27">
      <c r="B17" s="3"/>
      <c r="C17" s="37">
        <v>91206109</v>
      </c>
      <c r="D17" s="49" t="s">
        <v>121</v>
      </c>
      <c r="E17" s="55" t="s">
        <v>34</v>
      </c>
      <c r="F17" s="50" t="s">
        <v>4</v>
      </c>
      <c r="G17" s="36" t="s">
        <v>5</v>
      </c>
      <c r="H17" s="51">
        <v>5622614</v>
      </c>
      <c r="I17" s="36">
        <v>3</v>
      </c>
      <c r="J17" s="36" t="s">
        <v>35</v>
      </c>
      <c r="K17" s="3">
        <f t="shared" si="0"/>
      </c>
      <c r="L17" s="56"/>
      <c r="M17" s="56"/>
      <c r="N17" s="56"/>
      <c r="O17" s="56"/>
      <c r="P17" s="42"/>
      <c r="Q17" s="43"/>
      <c r="R17" s="44"/>
      <c r="S17" s="3"/>
    </row>
    <row r="18" spans="2:19" ht="27">
      <c r="B18" s="3"/>
      <c r="C18" s="37">
        <v>56331039</v>
      </c>
      <c r="D18" s="49" t="s">
        <v>133</v>
      </c>
      <c r="E18" s="36" t="s">
        <v>36</v>
      </c>
      <c r="F18" s="50" t="s">
        <v>8</v>
      </c>
      <c r="G18" s="36" t="s">
        <v>24</v>
      </c>
      <c r="H18" s="51">
        <v>5480749</v>
      </c>
      <c r="I18" s="36">
        <v>3</v>
      </c>
      <c r="J18" s="36" t="s">
        <v>37</v>
      </c>
      <c r="K18" s="3">
        <f t="shared" si="0"/>
      </c>
      <c r="L18" s="56"/>
      <c r="M18" s="56"/>
      <c r="N18" s="56"/>
      <c r="O18" s="56"/>
      <c r="P18" s="42"/>
      <c r="Q18" s="43"/>
      <c r="R18" s="44"/>
      <c r="S18" s="3"/>
    </row>
    <row r="19" spans="2:19" ht="27">
      <c r="B19" s="3"/>
      <c r="C19" s="37">
        <v>48274999</v>
      </c>
      <c r="D19" s="49" t="s">
        <v>95</v>
      </c>
      <c r="E19" s="36" t="s">
        <v>38</v>
      </c>
      <c r="F19" s="50" t="s">
        <v>4</v>
      </c>
      <c r="G19" s="36" t="s">
        <v>5</v>
      </c>
      <c r="H19" s="51">
        <v>9705096</v>
      </c>
      <c r="I19" s="36">
        <v>3</v>
      </c>
      <c r="J19" s="36" t="s">
        <v>39</v>
      </c>
      <c r="K19" s="3">
        <f t="shared" si="0"/>
      </c>
      <c r="L19" s="56"/>
      <c r="M19" s="56"/>
      <c r="N19" s="56"/>
      <c r="O19" s="56"/>
      <c r="P19" s="42"/>
      <c r="Q19" s="43"/>
      <c r="R19" s="44"/>
      <c r="S19" s="3"/>
    </row>
    <row r="20" spans="2:19" ht="27">
      <c r="B20" s="3"/>
      <c r="C20" s="37">
        <v>29902490</v>
      </c>
      <c r="D20" s="49" t="s">
        <v>126</v>
      </c>
      <c r="E20" s="36" t="s">
        <v>40</v>
      </c>
      <c r="F20" s="50" t="s">
        <v>4</v>
      </c>
      <c r="G20" s="36" t="s">
        <v>24</v>
      </c>
      <c r="H20" s="51">
        <v>9987003</v>
      </c>
      <c r="I20" s="36">
        <v>2</v>
      </c>
      <c r="J20" s="36" t="s">
        <v>41</v>
      </c>
      <c r="K20" s="3">
        <f t="shared" si="0"/>
      </c>
      <c r="L20" s="56"/>
      <c r="M20" s="56"/>
      <c r="N20" s="56"/>
      <c r="O20" s="56"/>
      <c r="P20" s="42"/>
      <c r="Q20" s="43"/>
      <c r="R20" s="44"/>
      <c r="S20" s="3"/>
    </row>
    <row r="21" spans="2:19" ht="27">
      <c r="B21" s="3"/>
      <c r="C21" s="37">
        <v>93487194</v>
      </c>
      <c r="D21" s="49" t="s">
        <v>96</v>
      </c>
      <c r="E21" s="36" t="s">
        <v>42</v>
      </c>
      <c r="F21" s="50" t="s">
        <v>11</v>
      </c>
      <c r="G21" s="36" t="s">
        <v>24</v>
      </c>
      <c r="H21" s="51">
        <v>4973452</v>
      </c>
      <c r="I21" s="36">
        <v>2</v>
      </c>
      <c r="J21" s="36" t="s">
        <v>43</v>
      </c>
      <c r="K21" s="3">
        <f t="shared" si="0"/>
      </c>
      <c r="L21" s="56"/>
      <c r="M21" s="56"/>
      <c r="N21" s="56"/>
      <c r="O21" s="56"/>
      <c r="P21" s="42"/>
      <c r="Q21" s="43"/>
      <c r="R21" s="44"/>
      <c r="S21" s="3"/>
    </row>
    <row r="22" spans="2:19" ht="27">
      <c r="B22" s="3"/>
      <c r="C22" s="37">
        <v>58867202</v>
      </c>
      <c r="D22" s="49" t="s">
        <v>102</v>
      </c>
      <c r="E22" s="36" t="s">
        <v>44</v>
      </c>
      <c r="F22" s="50" t="s">
        <v>8</v>
      </c>
      <c r="G22" s="36" t="s">
        <v>5</v>
      </c>
      <c r="H22" s="51">
        <v>9394070</v>
      </c>
      <c r="I22" s="36">
        <v>3</v>
      </c>
      <c r="J22" s="36" t="s">
        <v>45</v>
      </c>
      <c r="K22" s="3">
        <f t="shared" si="0"/>
      </c>
      <c r="L22" s="56"/>
      <c r="M22" s="56"/>
      <c r="N22" s="56"/>
      <c r="O22" s="56"/>
      <c r="P22" s="42"/>
      <c r="Q22" s="43"/>
      <c r="R22" s="44"/>
      <c r="S22" s="3"/>
    </row>
    <row r="23" spans="2:19" ht="27">
      <c r="B23" s="3"/>
      <c r="C23" s="37">
        <v>55933080</v>
      </c>
      <c r="D23" s="49" t="s">
        <v>112</v>
      </c>
      <c r="E23" s="36" t="s">
        <v>46</v>
      </c>
      <c r="F23" s="50" t="s">
        <v>4</v>
      </c>
      <c r="G23" s="36" t="s">
        <v>5</v>
      </c>
      <c r="H23" s="51">
        <v>6389884</v>
      </c>
      <c r="I23" s="36">
        <v>3</v>
      </c>
      <c r="J23" s="36" t="s">
        <v>47</v>
      </c>
      <c r="K23" s="3">
        <f t="shared" si="0"/>
      </c>
      <c r="L23" s="56"/>
      <c r="M23" s="56"/>
      <c r="N23" s="56"/>
      <c r="O23" s="56"/>
      <c r="P23" s="42"/>
      <c r="Q23" s="43"/>
      <c r="R23" s="44"/>
      <c r="S23" s="3"/>
    </row>
    <row r="24" spans="2:19" ht="27">
      <c r="B24" s="3"/>
      <c r="C24" s="37">
        <v>39916372</v>
      </c>
      <c r="D24" s="49" t="s">
        <v>103</v>
      </c>
      <c r="E24" s="36" t="s">
        <v>48</v>
      </c>
      <c r="F24" s="50" t="s">
        <v>11</v>
      </c>
      <c r="G24" s="36" t="s">
        <v>5</v>
      </c>
      <c r="H24" s="51">
        <v>9384558</v>
      </c>
      <c r="I24" s="36">
        <v>3</v>
      </c>
      <c r="J24" s="36" t="s">
        <v>49</v>
      </c>
      <c r="K24" s="3">
        <f t="shared" si="0"/>
      </c>
      <c r="L24" s="56"/>
      <c r="M24" s="56"/>
      <c r="N24" s="56"/>
      <c r="O24" s="56"/>
      <c r="P24" s="42"/>
      <c r="Q24" s="43"/>
      <c r="R24" s="44"/>
      <c r="S24" s="3"/>
    </row>
    <row r="25" spans="2:19" ht="27">
      <c r="B25" s="3"/>
      <c r="C25" s="37">
        <v>39823206</v>
      </c>
      <c r="D25" s="49" t="s">
        <v>123</v>
      </c>
      <c r="E25" s="36" t="s">
        <v>50</v>
      </c>
      <c r="F25" s="50" t="s">
        <v>11</v>
      </c>
      <c r="G25" s="36" t="s">
        <v>5</v>
      </c>
      <c r="H25" s="51">
        <v>8978152</v>
      </c>
      <c r="I25" s="36">
        <v>3</v>
      </c>
      <c r="J25" s="36" t="s">
        <v>51</v>
      </c>
      <c r="K25" s="3">
        <f t="shared" si="0"/>
      </c>
      <c r="L25" s="56"/>
      <c r="M25" s="56"/>
      <c r="N25" s="56"/>
      <c r="O25" s="56"/>
      <c r="P25" s="42"/>
      <c r="Q25" s="43"/>
      <c r="R25" s="44"/>
      <c r="S25" s="3"/>
    </row>
    <row r="26" spans="2:19" ht="27">
      <c r="B26" s="3"/>
      <c r="C26" s="37">
        <v>24847824</v>
      </c>
      <c r="D26" s="49" t="s">
        <v>104</v>
      </c>
      <c r="E26" s="36" t="s">
        <v>52</v>
      </c>
      <c r="F26" s="50" t="s">
        <v>11</v>
      </c>
      <c r="G26" s="36" t="s">
        <v>5</v>
      </c>
      <c r="H26" s="51">
        <v>7423453</v>
      </c>
      <c r="I26" s="36">
        <v>3</v>
      </c>
      <c r="J26" s="36" t="s">
        <v>53</v>
      </c>
      <c r="K26" s="3">
        <f t="shared" si="0"/>
      </c>
      <c r="L26" s="56"/>
      <c r="M26" s="56"/>
      <c r="N26" s="56"/>
      <c r="O26" s="56"/>
      <c r="P26" s="42"/>
      <c r="Q26" s="43"/>
      <c r="R26" s="44"/>
      <c r="S26" s="3"/>
    </row>
    <row r="27" spans="2:19" ht="27">
      <c r="B27" s="3"/>
      <c r="C27" s="37">
        <v>51612206</v>
      </c>
      <c r="D27" s="49" t="s">
        <v>94</v>
      </c>
      <c r="E27" s="36" t="s">
        <v>54</v>
      </c>
      <c r="F27" s="50" t="s">
        <v>11</v>
      </c>
      <c r="G27" s="36" t="s">
        <v>5</v>
      </c>
      <c r="H27" s="51">
        <v>4327163</v>
      </c>
      <c r="I27" s="36">
        <v>4</v>
      </c>
      <c r="J27" s="36" t="s">
        <v>55</v>
      </c>
      <c r="K27" s="3">
        <f t="shared" si="0"/>
      </c>
      <c r="L27" s="56"/>
      <c r="M27" s="56"/>
      <c r="N27" s="56"/>
      <c r="O27" s="56"/>
      <c r="P27" s="42"/>
      <c r="Q27" s="43"/>
      <c r="R27" s="44"/>
      <c r="S27" s="3"/>
    </row>
    <row r="28" spans="2:19" ht="27">
      <c r="B28" s="3"/>
      <c r="C28" s="37">
        <v>4611865</v>
      </c>
      <c r="D28" s="49" t="s">
        <v>106</v>
      </c>
      <c r="E28" s="36" t="s">
        <v>56</v>
      </c>
      <c r="F28" s="50" t="s">
        <v>11</v>
      </c>
      <c r="G28" s="36" t="s">
        <v>24</v>
      </c>
      <c r="H28" s="51">
        <v>9523603</v>
      </c>
      <c r="I28" s="36">
        <v>3</v>
      </c>
      <c r="J28" s="36" t="s">
        <v>57</v>
      </c>
      <c r="K28" s="3">
        <f t="shared" si="0"/>
      </c>
      <c r="L28" s="56"/>
      <c r="M28" s="56"/>
      <c r="N28" s="56"/>
      <c r="O28" s="56"/>
      <c r="P28" s="42"/>
      <c r="Q28" s="43"/>
      <c r="R28" s="44"/>
      <c r="S28" s="3"/>
    </row>
    <row r="29" spans="2:19" ht="27">
      <c r="B29" s="3"/>
      <c r="C29" s="37">
        <v>14259788</v>
      </c>
      <c r="D29" s="49" t="s">
        <v>110</v>
      </c>
      <c r="E29" s="36" t="s">
        <v>58</v>
      </c>
      <c r="F29" s="50" t="s">
        <v>59</v>
      </c>
      <c r="G29" s="36" t="s">
        <v>5</v>
      </c>
      <c r="H29" s="51">
        <v>9069247</v>
      </c>
      <c r="I29" s="36">
        <v>3</v>
      </c>
      <c r="J29" s="36" t="s">
        <v>60</v>
      </c>
      <c r="K29" s="3">
        <f t="shared" si="0"/>
      </c>
      <c r="L29" s="56"/>
      <c r="M29" s="56"/>
      <c r="N29" s="56"/>
      <c r="O29" s="56"/>
      <c r="P29" s="42"/>
      <c r="Q29" s="43"/>
      <c r="R29" s="44"/>
      <c r="S29" s="3"/>
    </row>
    <row r="30" spans="2:19" ht="27">
      <c r="B30" s="3"/>
      <c r="C30" s="37">
        <v>66513997</v>
      </c>
      <c r="D30" s="49" t="s">
        <v>100</v>
      </c>
      <c r="E30" s="36" t="s">
        <v>61</v>
      </c>
      <c r="F30" s="50" t="s">
        <v>8</v>
      </c>
      <c r="G30" s="36" t="s">
        <v>5</v>
      </c>
      <c r="H30" s="51">
        <v>5973261</v>
      </c>
      <c r="I30" s="36">
        <v>2</v>
      </c>
      <c r="J30" s="36" t="s">
        <v>62</v>
      </c>
      <c r="K30" s="3">
        <f t="shared" si="0"/>
      </c>
      <c r="L30" s="56"/>
      <c r="M30" s="56"/>
      <c r="N30" s="56"/>
      <c r="O30" s="56"/>
      <c r="P30" s="42"/>
      <c r="Q30" s="43"/>
      <c r="R30" s="44"/>
      <c r="S30" s="3"/>
    </row>
    <row r="31" spans="2:19" ht="27">
      <c r="B31" s="3"/>
      <c r="C31" s="37">
        <v>55101392</v>
      </c>
      <c r="D31" s="49" t="s">
        <v>114</v>
      </c>
      <c r="E31" s="36" t="s">
        <v>63</v>
      </c>
      <c r="F31" s="50" t="s">
        <v>8</v>
      </c>
      <c r="G31" s="36" t="s">
        <v>5</v>
      </c>
      <c r="H31" s="51">
        <v>3485185</v>
      </c>
      <c r="I31" s="36">
        <v>3</v>
      </c>
      <c r="J31" s="36" t="s">
        <v>64</v>
      </c>
      <c r="K31" s="3">
        <f t="shared" si="0"/>
      </c>
      <c r="L31" s="56"/>
      <c r="M31" s="56"/>
      <c r="N31" s="56"/>
      <c r="O31" s="56"/>
      <c r="P31" s="42"/>
      <c r="Q31" s="43"/>
      <c r="R31" s="44"/>
      <c r="S31" s="3"/>
    </row>
    <row r="32" spans="2:19" ht="27">
      <c r="B32" s="3"/>
      <c r="C32" s="37">
        <v>71911862</v>
      </c>
      <c r="D32" s="49" t="s">
        <v>107</v>
      </c>
      <c r="E32" s="36" t="s">
        <v>65</v>
      </c>
      <c r="F32" s="50" t="s">
        <v>4</v>
      </c>
      <c r="G32" s="36" t="s">
        <v>5</v>
      </c>
      <c r="H32" s="51">
        <v>8000853</v>
      </c>
      <c r="I32" s="36">
        <v>2</v>
      </c>
      <c r="J32" s="36" t="s">
        <v>66</v>
      </c>
      <c r="K32" s="3">
        <f t="shared" si="0"/>
      </c>
      <c r="L32" s="56"/>
      <c r="M32" s="56"/>
      <c r="N32" s="56"/>
      <c r="O32" s="56"/>
      <c r="P32" s="42"/>
      <c r="Q32" s="43"/>
      <c r="R32" s="44"/>
      <c r="S32" s="3"/>
    </row>
    <row r="33" spans="2:19" ht="27">
      <c r="B33" s="3"/>
      <c r="C33" s="37">
        <v>67534801</v>
      </c>
      <c r="D33" s="49" t="s">
        <v>120</v>
      </c>
      <c r="E33" s="36" t="s">
        <v>67</v>
      </c>
      <c r="F33" s="50" t="s">
        <v>4</v>
      </c>
      <c r="G33" s="36" t="s">
        <v>5</v>
      </c>
      <c r="H33" s="51">
        <v>10377238</v>
      </c>
      <c r="I33" s="36">
        <v>3</v>
      </c>
      <c r="J33" s="36" t="s">
        <v>68</v>
      </c>
      <c r="K33" s="3">
        <f t="shared" si="0"/>
      </c>
      <c r="L33" s="56"/>
      <c r="M33" s="56"/>
      <c r="N33" s="56"/>
      <c r="O33" s="56"/>
      <c r="P33" s="42"/>
      <c r="Q33" s="43"/>
      <c r="R33" s="44"/>
      <c r="S33" s="3"/>
    </row>
    <row r="34" spans="2:19" ht="27">
      <c r="B34" s="3"/>
      <c r="C34" s="37">
        <v>80421455</v>
      </c>
      <c r="D34" s="49" t="s">
        <v>109</v>
      </c>
      <c r="E34" s="36" t="s">
        <v>69</v>
      </c>
      <c r="F34" s="50" t="s">
        <v>11</v>
      </c>
      <c r="G34" s="36" t="s">
        <v>24</v>
      </c>
      <c r="H34" s="51">
        <v>7735846</v>
      </c>
      <c r="I34" s="36">
        <v>3</v>
      </c>
      <c r="J34" s="36" t="s">
        <v>70</v>
      </c>
      <c r="K34" s="3">
        <f t="shared" si="0"/>
      </c>
      <c r="L34" s="56"/>
      <c r="M34" s="56"/>
      <c r="N34" s="56"/>
      <c r="O34" s="56"/>
      <c r="P34" s="42"/>
      <c r="Q34" s="43"/>
      <c r="R34" s="44"/>
      <c r="S34" s="3"/>
    </row>
    <row r="35" spans="2:19" ht="27">
      <c r="B35" s="3"/>
      <c r="C35" s="37">
        <v>40247535</v>
      </c>
      <c r="D35" s="49" t="s">
        <v>132</v>
      </c>
      <c r="E35" s="36" t="s">
        <v>71</v>
      </c>
      <c r="F35" s="50" t="s">
        <v>8</v>
      </c>
      <c r="G35" s="36" t="s">
        <v>5</v>
      </c>
      <c r="H35" s="51">
        <v>14771</v>
      </c>
      <c r="I35" s="36">
        <v>3</v>
      </c>
      <c r="J35" s="36" t="s">
        <v>72</v>
      </c>
      <c r="K35" s="3">
        <f t="shared" si="0"/>
      </c>
      <c r="L35" s="56"/>
      <c r="M35" s="56"/>
      <c r="N35" s="56"/>
      <c r="O35" s="56"/>
      <c r="P35" s="42"/>
      <c r="Q35" s="43"/>
      <c r="R35" s="44"/>
      <c r="S35" s="3"/>
    </row>
    <row r="36" spans="2:19" ht="27">
      <c r="B36" s="3"/>
      <c r="C36" s="37">
        <v>92177645</v>
      </c>
      <c r="D36" s="49" t="s">
        <v>119</v>
      </c>
      <c r="E36" s="36" t="s">
        <v>73</v>
      </c>
      <c r="F36" s="50" t="s">
        <v>4</v>
      </c>
      <c r="G36" s="36" t="s">
        <v>5</v>
      </c>
      <c r="H36" s="51">
        <v>8645490</v>
      </c>
      <c r="I36" s="36">
        <v>2</v>
      </c>
      <c r="J36" s="36" t="s">
        <v>74</v>
      </c>
      <c r="K36" s="3">
        <f t="shared" si="0"/>
      </c>
      <c r="L36" s="56"/>
      <c r="M36" s="56"/>
      <c r="N36" s="56"/>
      <c r="O36" s="56"/>
      <c r="P36" s="42"/>
      <c r="Q36" s="43"/>
      <c r="R36" s="44"/>
      <c r="S36" s="3"/>
    </row>
    <row r="37" spans="2:19" ht="27">
      <c r="B37" s="3"/>
      <c r="C37" s="37">
        <v>97793524</v>
      </c>
      <c r="D37" s="49" t="s">
        <v>129</v>
      </c>
      <c r="E37" s="36" t="s">
        <v>75</v>
      </c>
      <c r="F37" s="50" t="s">
        <v>11</v>
      </c>
      <c r="G37" s="36" t="s">
        <v>5</v>
      </c>
      <c r="H37" s="51">
        <v>4690289</v>
      </c>
      <c r="I37" s="36">
        <v>2</v>
      </c>
      <c r="J37" s="36" t="s">
        <v>76</v>
      </c>
      <c r="K37" s="3">
        <f t="shared" si="0"/>
      </c>
      <c r="L37" s="56"/>
      <c r="M37" s="56"/>
      <c r="N37" s="56"/>
      <c r="O37" s="56"/>
      <c r="P37" s="42"/>
      <c r="Q37" s="43"/>
      <c r="R37" s="44"/>
      <c r="S37" s="3"/>
    </row>
    <row r="38" spans="2:19" ht="27">
      <c r="B38" s="3"/>
      <c r="C38" s="37">
        <v>51335473</v>
      </c>
      <c r="D38" s="49" t="s">
        <v>113</v>
      </c>
      <c r="E38" s="36" t="s">
        <v>77</v>
      </c>
      <c r="F38" s="50" t="s">
        <v>4</v>
      </c>
      <c r="G38" s="36" t="s">
        <v>5</v>
      </c>
      <c r="H38" s="51">
        <v>2078503</v>
      </c>
      <c r="I38" s="36">
        <v>3</v>
      </c>
      <c r="J38" s="36" t="s">
        <v>78</v>
      </c>
      <c r="K38" s="3">
        <f t="shared" si="0"/>
      </c>
      <c r="L38" s="56"/>
      <c r="M38" s="56"/>
      <c r="N38" s="56"/>
      <c r="O38" s="56"/>
      <c r="P38" s="42"/>
      <c r="Q38" s="43"/>
      <c r="R38" s="44"/>
      <c r="S38" s="3"/>
    </row>
    <row r="39" spans="2:19" ht="27">
      <c r="B39" s="3"/>
      <c r="C39" s="37">
        <v>86813228</v>
      </c>
      <c r="D39" s="49" t="s">
        <v>117</v>
      </c>
      <c r="E39" s="36" t="s">
        <v>79</v>
      </c>
      <c r="F39" s="50" t="s">
        <v>11</v>
      </c>
      <c r="G39" s="36" t="s">
        <v>5</v>
      </c>
      <c r="H39" s="51">
        <v>7754755</v>
      </c>
      <c r="I39" s="36">
        <v>3</v>
      </c>
      <c r="J39" s="36" t="s">
        <v>80</v>
      </c>
      <c r="K39" s="3">
        <f t="shared" si="0"/>
      </c>
      <c r="L39" s="56"/>
      <c r="M39" s="56"/>
      <c r="N39" s="56"/>
      <c r="O39" s="56"/>
      <c r="P39" s="42"/>
      <c r="Q39" s="43"/>
      <c r="R39" s="44"/>
      <c r="S39" s="3"/>
    </row>
    <row r="40" spans="2:19" ht="27">
      <c r="B40" s="3"/>
      <c r="C40" s="37">
        <v>13854658</v>
      </c>
      <c r="D40" s="49" t="s">
        <v>127</v>
      </c>
      <c r="E40" s="36" t="s">
        <v>81</v>
      </c>
      <c r="F40" s="50" t="s">
        <v>11</v>
      </c>
      <c r="G40" s="36" t="s">
        <v>24</v>
      </c>
      <c r="H40" s="51">
        <v>4369473</v>
      </c>
      <c r="I40" s="36">
        <v>3</v>
      </c>
      <c r="J40" s="36" t="s">
        <v>82</v>
      </c>
      <c r="K40" s="3">
        <f t="shared" si="0"/>
      </c>
      <c r="L40" s="56"/>
      <c r="M40" s="56"/>
      <c r="N40" s="56"/>
      <c r="O40" s="56"/>
      <c r="P40" s="42"/>
      <c r="Q40" s="43"/>
      <c r="R40" s="44"/>
      <c r="S40" s="3"/>
    </row>
    <row r="41" spans="2:19" ht="27">
      <c r="B41" s="3"/>
      <c r="C41" s="37">
        <v>87735031</v>
      </c>
      <c r="D41" s="49" t="s">
        <v>124</v>
      </c>
      <c r="E41" s="36" t="s">
        <v>83</v>
      </c>
      <c r="F41" s="50" t="s">
        <v>8</v>
      </c>
      <c r="G41" s="36" t="s">
        <v>24</v>
      </c>
      <c r="H41" s="51">
        <v>9006339</v>
      </c>
      <c r="I41" s="36">
        <v>3</v>
      </c>
      <c r="J41" s="36" t="s">
        <v>84</v>
      </c>
      <c r="K41" s="3">
        <f t="shared" si="0"/>
      </c>
      <c r="L41" s="56"/>
      <c r="M41" s="56"/>
      <c r="N41" s="56"/>
      <c r="O41" s="56"/>
      <c r="P41" s="42"/>
      <c r="Q41" s="43"/>
      <c r="R41" s="44"/>
      <c r="S41" s="3"/>
    </row>
    <row r="42" spans="2:19" ht="27">
      <c r="B42" s="3"/>
      <c r="C42" s="37">
        <v>66875511</v>
      </c>
      <c r="D42" s="49" t="s">
        <v>115</v>
      </c>
      <c r="E42" s="36" t="s">
        <v>85</v>
      </c>
      <c r="F42" s="50" t="s">
        <v>8</v>
      </c>
      <c r="G42" s="36" t="s">
        <v>5</v>
      </c>
      <c r="H42" s="51">
        <v>6880964</v>
      </c>
      <c r="I42" s="36">
        <v>4</v>
      </c>
      <c r="J42" s="36" t="s">
        <v>86</v>
      </c>
      <c r="K42" s="3">
        <f t="shared" si="0"/>
      </c>
      <c r="L42" s="56"/>
      <c r="M42" s="56"/>
      <c r="N42" s="56"/>
      <c r="O42" s="56"/>
      <c r="P42" s="42"/>
      <c r="Q42" s="43"/>
      <c r="R42" s="44"/>
      <c r="S42" s="3"/>
    </row>
    <row r="43" spans="2:19" ht="27.75" thickBot="1">
      <c r="B43" s="3"/>
      <c r="C43" s="37">
        <v>5906054</v>
      </c>
      <c r="D43" s="49" t="s">
        <v>116</v>
      </c>
      <c r="E43" s="36" t="s">
        <v>87</v>
      </c>
      <c r="F43" s="50" t="s">
        <v>59</v>
      </c>
      <c r="G43" s="36" t="s">
        <v>24</v>
      </c>
      <c r="H43" s="51">
        <v>10439590</v>
      </c>
      <c r="I43" s="36">
        <v>4</v>
      </c>
      <c r="J43" s="36" t="s">
        <v>88</v>
      </c>
      <c r="K43" s="3">
        <f t="shared" si="0"/>
      </c>
      <c r="L43" s="56"/>
      <c r="M43" s="56"/>
      <c r="N43" s="56"/>
      <c r="O43" s="56"/>
      <c r="P43" s="45"/>
      <c r="Q43" s="46"/>
      <c r="R43" s="47"/>
      <c r="S43" s="3"/>
    </row>
    <row r="44" spans="3:18" ht="13.5">
      <c r="C44" s="2"/>
      <c r="D44" s="2"/>
      <c r="H44" s="2"/>
      <c r="P44" s="63" t="s">
        <v>170</v>
      </c>
      <c r="Q44" s="64"/>
      <c r="R44" s="65"/>
    </row>
    <row r="45" spans="3:18" ht="7.5" customHeight="1" thickBot="1">
      <c r="C45" s="5"/>
      <c r="D45" s="5"/>
      <c r="E45" s="3"/>
      <c r="F45" s="3"/>
      <c r="G45" s="3"/>
      <c r="H45" s="5"/>
      <c r="I45" s="3"/>
      <c r="J45" s="3"/>
      <c r="P45" s="66"/>
      <c r="Q45" s="67"/>
      <c r="R45" s="68"/>
    </row>
    <row r="46" spans="3:8" ht="13.5">
      <c r="C46" s="2"/>
      <c r="D46" s="2"/>
      <c r="H46" s="2"/>
    </row>
    <row r="47" spans="3:8" ht="13.5">
      <c r="C47" s="2"/>
      <c r="D47" s="2"/>
      <c r="H47" s="2"/>
    </row>
    <row r="48" spans="3:8" ht="13.5">
      <c r="C48" s="2"/>
      <c r="D48" s="2"/>
      <c r="H48" s="2"/>
    </row>
    <row r="49" spans="3:8" ht="13.5">
      <c r="C49" s="2"/>
      <c r="D49" s="2"/>
      <c r="H49" s="2"/>
    </row>
    <row r="50" spans="3:8" ht="13.5">
      <c r="C50" s="2"/>
      <c r="D50" s="2"/>
      <c r="H50" s="2"/>
    </row>
    <row r="51" spans="3:8" ht="13.5">
      <c r="C51" s="2"/>
      <c r="D51" s="2"/>
      <c r="H51" s="2"/>
    </row>
    <row r="52" spans="3:8" ht="13.5">
      <c r="C52" s="2"/>
      <c r="D52" s="2"/>
      <c r="H52" s="2"/>
    </row>
    <row r="53" spans="3:8" ht="13.5">
      <c r="C53" s="2"/>
      <c r="D53" s="2"/>
      <c r="H53" s="2"/>
    </row>
    <row r="54" spans="3:8" ht="13.5">
      <c r="C54" s="2"/>
      <c r="D54" s="2"/>
      <c r="H54" s="2"/>
    </row>
    <row r="55" spans="3:8" ht="13.5">
      <c r="C55" s="2"/>
      <c r="D55" s="2"/>
      <c r="H55" s="2"/>
    </row>
    <row r="56" spans="3:8" ht="13.5">
      <c r="C56" s="2"/>
      <c r="D56" s="2"/>
      <c r="H56" s="2"/>
    </row>
    <row r="57" spans="3:8" ht="13.5">
      <c r="C57" s="2"/>
      <c r="D57" s="2"/>
      <c r="H57" s="2"/>
    </row>
    <row r="58" spans="3:8" ht="13.5">
      <c r="C58" s="2"/>
      <c r="D58" s="2"/>
      <c r="H58" s="2"/>
    </row>
    <row r="59" spans="3:8" ht="13.5">
      <c r="C59" s="2"/>
      <c r="D59" s="2"/>
      <c r="H59" s="2"/>
    </row>
    <row r="60" spans="3:8" ht="13.5">
      <c r="C60" s="2"/>
      <c r="D60" s="2"/>
      <c r="H60" s="2"/>
    </row>
    <row r="61" spans="3:8" ht="13.5">
      <c r="C61" s="2"/>
      <c r="D61" s="2"/>
      <c r="H61" s="2"/>
    </row>
    <row r="62" spans="3:8" ht="13.5">
      <c r="C62" s="2"/>
      <c r="D62" s="2"/>
      <c r="H62" s="2"/>
    </row>
    <row r="63" spans="3:8" ht="13.5">
      <c r="C63" s="2"/>
      <c r="D63" s="2"/>
      <c r="H63" s="2"/>
    </row>
    <row r="64" spans="3:8" ht="13.5">
      <c r="C64" s="2"/>
      <c r="D64" s="2"/>
      <c r="H64" s="2"/>
    </row>
    <row r="65" spans="3:8" ht="13.5">
      <c r="C65" s="2"/>
      <c r="D65" s="2"/>
      <c r="H65" s="2"/>
    </row>
    <row r="66" spans="3:8" ht="13.5">
      <c r="C66" s="2"/>
      <c r="D66" s="2"/>
      <c r="H66" s="2"/>
    </row>
    <row r="67" spans="3:8" ht="13.5">
      <c r="C67" s="2"/>
      <c r="D67" s="2"/>
      <c r="H67" s="2"/>
    </row>
    <row r="68" spans="3:8" ht="13.5">
      <c r="C68" s="2"/>
      <c r="D68" s="2"/>
      <c r="H68" s="2"/>
    </row>
    <row r="69" spans="3:8" ht="13.5">
      <c r="C69" s="2"/>
      <c r="D69" s="2"/>
      <c r="H69" s="2"/>
    </row>
    <row r="70" spans="3:8" ht="13.5">
      <c r="C70" s="2"/>
      <c r="D70" s="2"/>
      <c r="H70" s="2"/>
    </row>
    <row r="71" spans="3:8" ht="13.5">
      <c r="C71" s="2"/>
      <c r="D71" s="2"/>
      <c r="H71" s="2"/>
    </row>
    <row r="72" spans="3:8" ht="13.5">
      <c r="C72" s="2"/>
      <c r="D72" s="2"/>
      <c r="H72" s="2"/>
    </row>
    <row r="73" spans="3:8" ht="13.5">
      <c r="C73" s="2"/>
      <c r="D73" s="2"/>
      <c r="H73" s="2"/>
    </row>
    <row r="74" spans="3:8" ht="13.5">
      <c r="C74" s="2"/>
      <c r="D74" s="2"/>
      <c r="H74" s="2"/>
    </row>
    <row r="75" spans="3:8" ht="13.5">
      <c r="C75" s="2"/>
      <c r="D75" s="2"/>
      <c r="H75" s="2"/>
    </row>
    <row r="76" spans="3:8" ht="13.5">
      <c r="C76" s="2"/>
      <c r="D76" s="2"/>
      <c r="H76" s="2"/>
    </row>
    <row r="77" spans="3:8" ht="13.5">
      <c r="C77" s="2"/>
      <c r="D77" s="2"/>
      <c r="H77" s="2"/>
    </row>
    <row r="78" spans="3:8" ht="13.5">
      <c r="C78" s="2"/>
      <c r="D78" s="2"/>
      <c r="H78" s="2"/>
    </row>
    <row r="79" spans="3:8" ht="13.5">
      <c r="C79" s="2"/>
      <c r="D79" s="2"/>
      <c r="H79" s="2"/>
    </row>
    <row r="80" spans="3:8" ht="13.5">
      <c r="C80" s="2"/>
      <c r="D80" s="2"/>
      <c r="H80" s="2"/>
    </row>
    <row r="81" spans="3:8" ht="13.5">
      <c r="C81" s="2"/>
      <c r="D81" s="2"/>
      <c r="H81" s="2"/>
    </row>
    <row r="82" spans="3:8" ht="13.5">
      <c r="C82" s="2"/>
      <c r="D82" s="2"/>
      <c r="H82" s="2"/>
    </row>
    <row r="83" spans="3:8" ht="13.5">
      <c r="C83" s="2"/>
      <c r="D83" s="2"/>
      <c r="H83" s="2"/>
    </row>
    <row r="84" spans="3:8" ht="13.5">
      <c r="C84" s="2"/>
      <c r="D84" s="2"/>
      <c r="H84" s="2"/>
    </row>
    <row r="85" spans="3:8" ht="13.5">
      <c r="C85" s="2"/>
      <c r="D85" s="2"/>
      <c r="H85" s="2"/>
    </row>
    <row r="86" spans="3:8" ht="13.5">
      <c r="C86" s="2"/>
      <c r="D86" s="2"/>
      <c r="H86" s="2"/>
    </row>
    <row r="87" spans="3:8" ht="13.5">
      <c r="C87" s="2"/>
      <c r="D87" s="2"/>
      <c r="H87" s="2"/>
    </row>
    <row r="88" spans="3:8" ht="13.5">
      <c r="C88" s="2"/>
      <c r="D88" s="2"/>
      <c r="H88" s="2"/>
    </row>
    <row r="89" spans="3:8" ht="13.5">
      <c r="C89" s="2"/>
      <c r="D89" s="2"/>
      <c r="H89" s="2"/>
    </row>
    <row r="90" spans="3:8" ht="13.5">
      <c r="C90" s="2"/>
      <c r="D90" s="2"/>
      <c r="H90" s="2"/>
    </row>
    <row r="91" spans="3:8" ht="13.5">
      <c r="C91" s="2"/>
      <c r="D91" s="2"/>
      <c r="H91" s="2"/>
    </row>
    <row r="92" spans="3:8" ht="13.5">
      <c r="C92" s="2"/>
      <c r="D92" s="2"/>
      <c r="H92" s="2"/>
    </row>
    <row r="93" spans="3:8" ht="13.5">
      <c r="C93" s="2"/>
      <c r="D93" s="2"/>
      <c r="H93" s="2"/>
    </row>
    <row r="94" spans="3:8" ht="13.5">
      <c r="C94" s="2"/>
      <c r="D94" s="2"/>
      <c r="H94" s="2"/>
    </row>
    <row r="95" spans="3:8" ht="13.5">
      <c r="C95" s="2"/>
      <c r="D95" s="2"/>
      <c r="H95" s="2"/>
    </row>
    <row r="96" spans="3:8" ht="13.5">
      <c r="C96" s="2"/>
      <c r="D96" s="2"/>
      <c r="H96" s="2"/>
    </row>
    <row r="97" spans="3:8" ht="13.5">
      <c r="C97" s="2"/>
      <c r="D97" s="2"/>
      <c r="H97" s="2"/>
    </row>
    <row r="98" spans="3:8" ht="13.5">
      <c r="C98" s="2"/>
      <c r="D98" s="2"/>
      <c r="H98" s="2"/>
    </row>
    <row r="99" spans="3:8" ht="13.5">
      <c r="C99" s="2"/>
      <c r="D99" s="2"/>
      <c r="H99" s="2"/>
    </row>
    <row r="100" spans="3:8" ht="13.5">
      <c r="C100" s="2"/>
      <c r="D100" s="2"/>
      <c r="H100" s="2"/>
    </row>
    <row r="101" spans="3:8" ht="13.5">
      <c r="C101" s="2"/>
      <c r="D101" s="2"/>
      <c r="H101" s="2"/>
    </row>
    <row r="102" spans="3:8" ht="13.5">
      <c r="C102" s="2"/>
      <c r="D102" s="2"/>
      <c r="H102" s="2"/>
    </row>
    <row r="103" spans="3:8" ht="13.5">
      <c r="C103" s="2"/>
      <c r="D103" s="2"/>
      <c r="H103" s="2"/>
    </row>
    <row r="104" spans="3:8" ht="13.5">
      <c r="C104" s="2"/>
      <c r="D104" s="2"/>
      <c r="H104" s="2"/>
    </row>
    <row r="105" spans="3:8" ht="13.5">
      <c r="C105" s="2"/>
      <c r="D105" s="2"/>
      <c r="H105" s="2"/>
    </row>
    <row r="150" ht="13.5">
      <c r="A150" s="32" t="s">
        <v>163</v>
      </c>
    </row>
    <row r="151" ht="13.5">
      <c r="A151" s="32" t="s">
        <v>166</v>
      </c>
    </row>
    <row r="152" ht="13.5">
      <c r="A152" s="32" t="s">
        <v>164</v>
      </c>
    </row>
    <row r="153" ht="13.5">
      <c r="A153" s="32" t="s">
        <v>165</v>
      </c>
    </row>
    <row r="1160" spans="1:12" s="48" customFormat="1" ht="13.5">
      <c r="A1160" s="32"/>
      <c r="C1160" s="48" t="s">
        <v>167</v>
      </c>
      <c r="D1160" s="48" t="s">
        <v>168</v>
      </c>
      <c r="E1160" s="48" t="s">
        <v>169</v>
      </c>
      <c r="F1160" s="48" t="s">
        <v>171</v>
      </c>
      <c r="L1160" s="57"/>
    </row>
  </sheetData>
  <sheetProtection/>
  <mergeCells count="1">
    <mergeCell ref="P44:R45"/>
  </mergeCells>
  <printOptions/>
  <pageMargins left="0.75" right="0.75" top="1" bottom="1" header="0" footer="0"/>
  <pageSetup fitToHeight="1" fitToWidth="1" horizontalDpi="300" verticalDpi="3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28125" style="9" customWidth="1"/>
    <col min="2" max="2" width="4.7109375" style="9" customWidth="1"/>
    <col min="3" max="3" width="14.00390625" style="9" customWidth="1"/>
    <col min="4" max="8" width="11.421875" style="9" customWidth="1"/>
    <col min="9" max="9" width="4.421875" style="9" customWidth="1"/>
    <col min="10" max="10" width="2.8515625" style="9" customWidth="1"/>
    <col min="11" max="16384" width="11.421875" style="9" customWidth="1"/>
  </cols>
  <sheetData>
    <row r="1" spans="1:10" ht="15.7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6.5" thickBot="1">
      <c r="A2" s="12"/>
      <c r="C2" s="13" t="s">
        <v>146</v>
      </c>
      <c r="J2" s="12"/>
    </row>
    <row r="3" spans="1:10" ht="16.5" thickBot="1">
      <c r="A3" s="12"/>
      <c r="C3" s="11"/>
      <c r="J3" s="12"/>
    </row>
    <row r="4" spans="1:10" ht="15.75">
      <c r="A4" s="12"/>
      <c r="J4" s="12"/>
    </row>
    <row r="5" spans="1:10" ht="16.5" thickBot="1">
      <c r="A5" s="12"/>
      <c r="J5" s="12"/>
    </row>
    <row r="6" spans="1:10" ht="15.75">
      <c r="A6" s="12"/>
      <c r="C6" s="52" t="s">
        <v>141</v>
      </c>
      <c r="J6" s="12"/>
    </row>
    <row r="7" spans="1:10" ht="15.75">
      <c r="A7" s="12"/>
      <c r="C7" s="53" t="s">
        <v>142</v>
      </c>
      <c r="J7" s="12"/>
    </row>
    <row r="8" spans="1:10" ht="15.75">
      <c r="A8" s="12"/>
      <c r="C8" s="53" t="s">
        <v>143</v>
      </c>
      <c r="J8" s="12"/>
    </row>
    <row r="9" spans="1:10" ht="16.5" thickBot="1">
      <c r="A9" s="12"/>
      <c r="C9" s="54" t="s">
        <v>144</v>
      </c>
      <c r="E9" s="81" t="s">
        <v>145</v>
      </c>
      <c r="F9" s="81"/>
      <c r="G9" s="81"/>
      <c r="H9" s="81"/>
      <c r="J9" s="12"/>
    </row>
    <row r="10" spans="1:10" ht="15.75" customHeight="1">
      <c r="A10" s="12"/>
      <c r="E10" s="75"/>
      <c r="F10" s="76"/>
      <c r="G10" s="76"/>
      <c r="H10" s="77"/>
      <c r="J10" s="12"/>
    </row>
    <row r="11" spans="1:10" ht="16.5" customHeight="1" thickBot="1">
      <c r="A11" s="12"/>
      <c r="E11" s="78"/>
      <c r="F11" s="79"/>
      <c r="G11" s="79"/>
      <c r="H11" s="80"/>
      <c r="J11" s="12"/>
    </row>
    <row r="12" spans="1:10" ht="15.75">
      <c r="A12" s="12"/>
      <c r="J12" s="12"/>
    </row>
    <row r="13" spans="1:10" ht="15.75">
      <c r="A13" s="12"/>
      <c r="J13" s="12"/>
    </row>
    <row r="14" spans="1:10" ht="15.7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5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ht="15.75"/>
    <row r="17" ht="16.5" thickBot="1"/>
    <row r="18" spans="3:5" ht="15.75">
      <c r="C18" s="69"/>
      <c r="D18" s="70"/>
      <c r="E18" s="71"/>
    </row>
    <row r="19" spans="3:5" ht="16.5" thickBot="1">
      <c r="C19" s="72"/>
      <c r="D19" s="73"/>
      <c r="E19" s="74"/>
    </row>
    <row r="20" ht="15.75"/>
    <row r="21" ht="15.75"/>
    <row r="22" ht="15.75"/>
    <row r="23" ht="15.75"/>
    <row r="24" ht="15.75"/>
    <row r="25" ht="15.75"/>
    <row r="26" ht="15.75"/>
  </sheetData>
  <sheetProtection/>
  <mergeCells count="3">
    <mergeCell ref="C18:E19"/>
    <mergeCell ref="E10:H11"/>
    <mergeCell ref="E9:H9"/>
  </mergeCells>
  <printOptions/>
  <pageMargins left="0.75" right="0.75" top="1" bottom="1" header="0" footer="0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8"/>
  <sheetViews>
    <sheetView showGridLines="0" zoomScalePageLayoutView="0" workbookViewId="0" topLeftCell="A1">
      <selection activeCell="G55" sqref="G55"/>
    </sheetView>
  </sheetViews>
  <sheetFormatPr defaultColWidth="11.421875" defaultRowHeight="12.75"/>
  <cols>
    <col min="1" max="2" width="9.28125" style="10" customWidth="1"/>
    <col min="3" max="3" width="13.7109375" style="10" customWidth="1"/>
    <col min="4" max="6" width="11.8515625" style="10" bestFit="1" customWidth="1"/>
    <col min="7" max="8" width="11.57421875" style="10" bestFit="1" customWidth="1"/>
    <col min="9" max="16384" width="11.421875" style="10" customWidth="1"/>
  </cols>
  <sheetData>
    <row r="1" ht="15.75"/>
    <row r="2" ht="16.5" thickBot="1"/>
    <row r="3" spans="4:8" ht="16.5" thickBot="1">
      <c r="D3" s="83" t="s">
        <v>160</v>
      </c>
      <c r="E3" s="84"/>
      <c r="F3" s="84"/>
      <c r="G3" s="84"/>
      <c r="H3" s="85"/>
    </row>
    <row r="4" spans="4:8" ht="16.5" thickBot="1">
      <c r="D4" s="15" t="s">
        <v>153</v>
      </c>
      <c r="E4" s="15" t="s">
        <v>154</v>
      </c>
      <c r="F4" s="15" t="s">
        <v>155</v>
      </c>
      <c r="G4" s="15" t="s">
        <v>156</v>
      </c>
      <c r="H4" s="15" t="s">
        <v>157</v>
      </c>
    </row>
    <row r="5" spans="1:11" ht="15.75">
      <c r="A5" s="96" t="s">
        <v>161</v>
      </c>
      <c r="B5" s="97"/>
      <c r="C5" s="14" t="s">
        <v>147</v>
      </c>
      <c r="D5" s="16">
        <v>961</v>
      </c>
      <c r="E5" s="17">
        <v>358</v>
      </c>
      <c r="F5" s="17">
        <v>887</v>
      </c>
      <c r="G5" s="17">
        <v>486</v>
      </c>
      <c r="H5" s="18">
        <v>652</v>
      </c>
      <c r="I5" s="107" t="s">
        <v>162</v>
      </c>
      <c r="J5" s="108"/>
      <c r="K5" s="109"/>
    </row>
    <row r="6" spans="1:11" ht="16.5" thickBot="1">
      <c r="A6" s="98"/>
      <c r="B6" s="99"/>
      <c r="C6" s="14" t="s">
        <v>148</v>
      </c>
      <c r="D6" s="25">
        <v>134</v>
      </c>
      <c r="E6" s="26">
        <v>505</v>
      </c>
      <c r="F6" s="26">
        <v>810</v>
      </c>
      <c r="G6" s="26">
        <v>425</v>
      </c>
      <c r="H6" s="27">
        <v>743</v>
      </c>
      <c r="I6" s="110"/>
      <c r="J6" s="111"/>
      <c r="K6" s="112"/>
    </row>
    <row r="7" spans="1:8" ht="15.75">
      <c r="A7" s="98"/>
      <c r="B7" s="99"/>
      <c r="C7" s="14" t="s">
        <v>149</v>
      </c>
      <c r="D7" s="19">
        <v>811</v>
      </c>
      <c r="E7" s="20">
        <v>1056</v>
      </c>
      <c r="F7" s="20">
        <v>1043</v>
      </c>
      <c r="G7" s="20">
        <v>488</v>
      </c>
      <c r="H7" s="21">
        <v>441</v>
      </c>
    </row>
    <row r="8" spans="1:8" ht="15.75">
      <c r="A8" s="98"/>
      <c r="B8" s="99"/>
      <c r="C8" s="14" t="s">
        <v>150</v>
      </c>
      <c r="D8" s="25">
        <v>298</v>
      </c>
      <c r="E8" s="26">
        <v>889</v>
      </c>
      <c r="F8" s="26">
        <v>198</v>
      </c>
      <c r="G8" s="26">
        <v>161</v>
      </c>
      <c r="H8" s="27">
        <v>783</v>
      </c>
    </row>
    <row r="9" spans="1:8" ht="15.75">
      <c r="A9" s="98"/>
      <c r="B9" s="99"/>
      <c r="C9" s="14" t="s">
        <v>151</v>
      </c>
      <c r="D9" s="22">
        <v>1114</v>
      </c>
      <c r="E9" s="23">
        <v>1023</v>
      </c>
      <c r="F9" s="23">
        <v>638</v>
      </c>
      <c r="G9" s="23">
        <v>407</v>
      </c>
      <c r="H9" s="24">
        <v>970</v>
      </c>
    </row>
    <row r="10" spans="1:8" ht="16.5" thickBot="1">
      <c r="A10" s="100"/>
      <c r="B10" s="101"/>
      <c r="C10" s="14" t="s">
        <v>152</v>
      </c>
      <c r="D10" s="28">
        <v>328</v>
      </c>
      <c r="E10" s="29">
        <v>38</v>
      </c>
      <c r="F10" s="29">
        <v>820</v>
      </c>
      <c r="G10" s="29">
        <v>358</v>
      </c>
      <c r="H10" s="30">
        <v>609</v>
      </c>
    </row>
    <row r="11" ht="15.75"/>
    <row r="12" ht="15.75"/>
    <row r="13" ht="15.75"/>
    <row r="14" spans="5:6" ht="16.5" thickBot="1">
      <c r="E14" s="113" t="s">
        <v>158</v>
      </c>
      <c r="F14" s="113"/>
    </row>
    <row r="15" spans="3:10" ht="24.75" thickBot="1" thickTop="1">
      <c r="C15" s="106"/>
      <c r="D15" s="38"/>
      <c r="E15" s="102" t="s">
        <v>155</v>
      </c>
      <c r="F15" s="103"/>
      <c r="G15" s="95"/>
      <c r="H15" s="86"/>
      <c r="I15" s="87"/>
      <c r="J15" s="88"/>
    </row>
    <row r="16" spans="3:10" ht="9.75" customHeight="1" thickBot="1">
      <c r="C16" s="106"/>
      <c r="G16" s="95"/>
      <c r="H16" s="89"/>
      <c r="I16" s="90"/>
      <c r="J16" s="91"/>
    </row>
    <row r="17" spans="3:10" ht="24.75" thickBot="1" thickTop="1">
      <c r="C17" s="106"/>
      <c r="D17" s="38"/>
      <c r="E17" s="104" t="s">
        <v>150</v>
      </c>
      <c r="F17" s="105"/>
      <c r="G17" s="95"/>
      <c r="H17" s="92"/>
      <c r="I17" s="93"/>
      <c r="J17" s="94"/>
    </row>
    <row r="18" spans="5:6" ht="16.5" thickTop="1">
      <c r="E18" s="82" t="s">
        <v>159</v>
      </c>
      <c r="F18" s="82"/>
    </row>
    <row r="19" ht="15.75"/>
    <row r="20" ht="15.75"/>
    <row r="21" ht="15.75"/>
    <row r="64" ht="15.75">
      <c r="C64" s="62" t="s">
        <v>172</v>
      </c>
    </row>
    <row r="65" ht="15.75">
      <c r="C65" s="62" t="s">
        <v>168</v>
      </c>
    </row>
    <row r="66" ht="15.75">
      <c r="C66" s="62" t="s">
        <v>169</v>
      </c>
    </row>
    <row r="67" ht="15.75">
      <c r="C67" s="62" t="s">
        <v>173</v>
      </c>
    </row>
    <row r="68" ht="15.75">
      <c r="C68" s="61"/>
    </row>
  </sheetData>
  <sheetProtection/>
  <mergeCells count="10">
    <mergeCell ref="E18:F18"/>
    <mergeCell ref="D3:H3"/>
    <mergeCell ref="H15:J17"/>
    <mergeCell ref="G15:G17"/>
    <mergeCell ref="A5:B10"/>
    <mergeCell ref="E15:F15"/>
    <mergeCell ref="E17:F17"/>
    <mergeCell ref="C15:C17"/>
    <mergeCell ref="I5:K6"/>
    <mergeCell ref="E14:F14"/>
  </mergeCells>
  <printOptions/>
  <pageMargins left="0.75" right="0.75" top="1" bottom="1" header="0" footer="0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4:K32"/>
  <sheetViews>
    <sheetView showGridLines="0" zoomScalePageLayoutView="0" workbookViewId="0" topLeftCell="A1">
      <selection activeCell="H34" sqref="H34"/>
    </sheetView>
  </sheetViews>
  <sheetFormatPr defaultColWidth="11.421875" defaultRowHeight="12.75"/>
  <cols>
    <col min="1" max="2" width="3.28125" style="0" customWidth="1"/>
  </cols>
  <sheetData>
    <row r="4" spans="3:9" ht="20.25">
      <c r="C4" s="114" t="s">
        <v>174</v>
      </c>
      <c r="D4" s="114"/>
      <c r="E4" s="114"/>
      <c r="F4" s="114"/>
      <c r="G4" s="114"/>
      <c r="H4" s="114"/>
      <c r="I4" s="114"/>
    </row>
    <row r="6" ht="12.75">
      <c r="C6" t="s">
        <v>175</v>
      </c>
    </row>
    <row r="8" ht="12.75">
      <c r="C8" t="s">
        <v>176</v>
      </c>
    </row>
    <row r="10" ht="12.75">
      <c r="C10" t="s">
        <v>177</v>
      </c>
    </row>
    <row r="12" spans="3:9" ht="12.75">
      <c r="C12" t="s">
        <v>178</v>
      </c>
      <c r="I12" t="s">
        <v>179</v>
      </c>
    </row>
    <row r="13" ht="12.75">
      <c r="I13" t="s">
        <v>183</v>
      </c>
    </row>
    <row r="14" ht="12.75">
      <c r="I14" t="s">
        <v>180</v>
      </c>
    </row>
    <row r="21" spans="8:11" ht="12.75">
      <c r="H21" t="s">
        <v>182</v>
      </c>
      <c r="K21" t="s">
        <v>181</v>
      </c>
    </row>
    <row r="22" ht="12.75">
      <c r="K22" t="s">
        <v>184</v>
      </c>
    </row>
    <row r="23" ht="12.75">
      <c r="K23" t="s">
        <v>185</v>
      </c>
    </row>
    <row r="24" ht="12.75">
      <c r="K24" t="s">
        <v>186</v>
      </c>
    </row>
    <row r="25" ht="12.75">
      <c r="K25" t="s">
        <v>187</v>
      </c>
    </row>
    <row r="26" ht="12.75">
      <c r="K26" t="s">
        <v>188</v>
      </c>
    </row>
    <row r="31" ht="12.75">
      <c r="C31" s="115" t="s">
        <v>189</v>
      </c>
    </row>
    <row r="32" spans="3:5" ht="12.75">
      <c r="C32" s="115" t="s">
        <v>190</v>
      </c>
      <c r="E32" s="116" t="s">
        <v>191</v>
      </c>
    </row>
  </sheetData>
  <sheetProtection/>
  <mergeCells count="1">
    <mergeCell ref="C4:I4"/>
  </mergeCells>
  <hyperlinks>
    <hyperlink ref="E32" r:id="rId1" display="http://db.tt/32IJv9cO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López</dc:creator>
  <cp:keywords/>
  <dc:description/>
  <cp:lastModifiedBy>Alfonso</cp:lastModifiedBy>
  <cp:lastPrinted>2005-01-11T15:31:21Z</cp:lastPrinted>
  <dcterms:created xsi:type="dcterms:W3CDTF">2004-12-10T16:14:23Z</dcterms:created>
  <dcterms:modified xsi:type="dcterms:W3CDTF">2013-02-26T21:43:02Z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